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760" activeTab="0"/>
  </bookViews>
  <sheets>
    <sheet name="Прил.№3 К2 ЕНВД (2)" sheetId="1" r:id="rId1"/>
    <sheet name="Лист1" sheetId="2" r:id="rId2"/>
  </sheets>
  <definedNames>
    <definedName name="_xlnm.Print_Titles" localSheetId="0">'Прил.№3 К2 ЕНВД (2)'!$5:$8</definedName>
    <definedName name="_xlnm.Print_Area" localSheetId="0">'Прил.№3 К2 ЕНВД (2)'!$A$1:$W$84</definedName>
  </definedNames>
  <calcPr fullCalcOnLoad="1" refMode="R1C1"/>
</workbook>
</file>

<file path=xl/sharedStrings.xml><?xml version="1.0" encoding="utf-8"?>
<sst xmlns="http://schemas.openxmlformats.org/spreadsheetml/2006/main" count="239" uniqueCount="223">
  <si>
    <t>*</t>
  </si>
  <si>
    <t>Площадь переданного во временное владение и (или) в пользование земельного участка (в квадратных метрах)</t>
  </si>
  <si>
    <t>21.</t>
  </si>
  <si>
    <t>Количество переданых во временное владение и (или) в пользование земельных участков</t>
  </si>
  <si>
    <t>20.</t>
  </si>
  <si>
    <t>Площадь переданного во временное владение и (или) в пользование торгового места, объекта нестационарной торговой сети, объекта организации общественного питания (в квадратных метрах)</t>
  </si>
  <si>
    <t>19.</t>
  </si>
  <si>
    <t>Количество переданых во временное владение и (или) в пользование торговых мест, объектов нестационарной торговой сети, объектов организации общественного питания</t>
  </si>
  <si>
    <t>18.</t>
  </si>
  <si>
    <t>Общая площадь помещения для временного размещения и проживания (в квадратных метрах)</t>
  </si>
  <si>
    <t xml:space="preserve">Оказание услуг по временному размещению и проживанию </t>
  </si>
  <si>
    <t>17.</t>
  </si>
  <si>
    <t>Количество транспортных средств, на которых размещена реклама</t>
  </si>
  <si>
    <t>16.</t>
  </si>
  <si>
    <t>Площадь информационного поля (в квадратных метрах)</t>
  </si>
  <si>
    <t xml:space="preserve">Распространение наружной рекламы посредством электронных табло </t>
  </si>
  <si>
    <t>15.</t>
  </si>
  <si>
    <t>Распространение наружной рекламы с использованием рекламных конструкций с автоматической сменой изображения</t>
  </si>
  <si>
    <t>14.</t>
  </si>
  <si>
    <t>Распространение наружной рекламы с использованием рекламных конструкций (за исключением рекламных конструкций с автоматической сменой изображения и электронного табло)</t>
  </si>
  <si>
    <t>13.</t>
  </si>
  <si>
    <t>Количество работников, включая индивидуального предпринимателя</t>
  </si>
  <si>
    <t xml:space="preserve">Оказание услуг общественного питания через объекты организации общественного питания, не имеющие залы обслуживания посетителей
</t>
  </si>
  <si>
    <t>12.</t>
  </si>
  <si>
    <t>Оказание услуг общественного питания в бюджетных учреждениях</t>
  </si>
  <si>
    <t>11.2.</t>
  </si>
  <si>
    <t>Площадь зала обслуживания  (в квадратных метрах)</t>
  </si>
  <si>
    <t>Оказание услуг общественного питания через объекты организации общественного питания, имеющие залы обслуживания посетителей</t>
  </si>
  <si>
    <t>11.1.</t>
  </si>
  <si>
    <t>Оказание услуг общественного питания</t>
  </si>
  <si>
    <t>11.</t>
  </si>
  <si>
    <t>Развозная и разносная розничная торговля</t>
  </si>
  <si>
    <t>10.</t>
  </si>
  <si>
    <t>Площадь торгового места в квадратных метрах</t>
  </si>
  <si>
    <t>Торговое место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</si>
  <si>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квадратных метров</t>
  </si>
  <si>
    <t>8.</t>
  </si>
  <si>
    <t>Площадь торгового зала (в квадратных метрах)</t>
  </si>
  <si>
    <t xml:space="preserve">Розничная торговля, осуществляемая через объекты стационарной торговой сети, имеющей торговые залы </t>
  </si>
  <si>
    <t>7.</t>
  </si>
  <si>
    <t>Количество автотранспортных средств, используемых для перевозки грузов</t>
  </si>
  <si>
    <t>Оказание автотранспортных услуг по перевозке грузов</t>
  </si>
  <si>
    <t>6.</t>
  </si>
  <si>
    <t xml:space="preserve">Оказание автотранспортных услуг по перевозке пассажиров легковыми автомобилями </t>
  </si>
  <si>
    <t>Посадочное место</t>
  </si>
  <si>
    <t>Оказание автотранспортных услуг по перевозке пассажиров</t>
  </si>
  <si>
    <t>Площадь стоянки (в квадратных метрах)</t>
  </si>
  <si>
    <t xml:space="preserve">Оказание ветеринарных услуг </t>
  </si>
  <si>
    <t>2.</t>
  </si>
  <si>
    <t xml:space="preserve">Услуги фотоателье, фото- и кино лабораторий </t>
  </si>
  <si>
    <t>1.1.</t>
  </si>
  <si>
    <t xml:space="preserve"> *Оказание бытовых услуг, в том числе:</t>
  </si>
  <si>
    <t>1.</t>
  </si>
  <si>
    <t>4 град.</t>
  </si>
  <si>
    <t>3 град.</t>
  </si>
  <si>
    <t>2 град.</t>
  </si>
  <si>
    <t>сумма налога ИМФНС</t>
  </si>
  <si>
    <t>Исп 2007г. данные МИФНС №8</t>
  </si>
  <si>
    <t>прочие населенные пункты</t>
  </si>
  <si>
    <t xml:space="preserve">без учета соц.вычетов </t>
  </si>
  <si>
    <t xml:space="preserve">Места ведения предпринимательской деятельности на территории МО "Устьянский муниципальный район"  </t>
  </si>
  <si>
    <t xml:space="preserve">Значение корректирующего коэффициента К2  </t>
  </si>
  <si>
    <t>Физический показатель</t>
  </si>
  <si>
    <t>Вид предпринимательской деятельности</t>
  </si>
  <si>
    <t>ЗНАЧЕНИЯ КОРРЕКТИРУЮЩЕГО КОЭФФИЦИЕНТА БАЗОВОЙ ДОХОДНОСТИ К2 ДЛЯ ВИДОВ ПРЕДПРИНИМАТЕЛЬСКОЙ ДЕЯТЕЛЬНОСТИ ПО МЕСТАМ ВЕДЕНИЯ ДЕЯТЕЛЬНОСТИ НА ТЕРРИТОРИИ МУНИЦИПАЛЬНОГО ОБРАЗОВАНИЯ "УСТЬЯНСКИЙ МУНИЦИПАЛЬНЫЙ РАЙОН"</t>
  </si>
  <si>
    <t>Размещение рекламы с использованием внешних и внутренних поверхностей транспортных средств на транспортных средствах</t>
  </si>
  <si>
    <t xml:space="preserve"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не превышает 5 квадратных метров
</t>
  </si>
  <si>
    <t xml:space="preserve">Оказание услуг по передаче во временное владение и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посетителей, если площадь каждого из них превышает 5 квадратных метров
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</si>
  <si>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 превышает 10 квадратных метров</t>
  </si>
  <si>
    <t>Оказание услуг по передаче во временное владение и (или) в пользование земельных участков для размещения объектов стационарной и нестационарной торговой сети, а также объектов организации общественного питания, если площадь земельного участка не превышает 10 квадратных метров</t>
  </si>
  <si>
    <t>Оказание автотранспортных услуг по перевозке пассажиров автобусами  в городском, пригородном и междугородном сообщении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</si>
  <si>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от 5 до 6 квадратных метров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</si>
  <si>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свыше 6 квадратных метров</t>
  </si>
  <si>
    <t xml:space="preserve">п. Октябрьский   
</t>
  </si>
  <si>
    <t>9.1.</t>
  </si>
  <si>
    <t>9.2.</t>
  </si>
  <si>
    <t>Стирка и химическая чистка текстильных и меховых изделий</t>
  </si>
  <si>
    <t>Ремонт обуви и прочих изделий из кожи</t>
  </si>
  <si>
    <t>Деятельность физкультурно-оздоровительная</t>
  </si>
  <si>
    <t>Ремонт одежды и текстильных изделий</t>
  </si>
  <si>
    <t>Ремонт электронной бытовой техники</t>
  </si>
  <si>
    <t xml:space="preserve">Пошив готовых  текстильных изделий по индивидуальному заказу,кроме одежды </t>
  </si>
  <si>
    <t>1.7</t>
  </si>
  <si>
    <t>1.8</t>
  </si>
  <si>
    <t>1.9</t>
  </si>
  <si>
    <t>1.10</t>
  </si>
  <si>
    <t>1.11</t>
  </si>
  <si>
    <t>1.12</t>
  </si>
  <si>
    <t>Предоставление парикмахерских услуг</t>
  </si>
  <si>
    <t>Предоставление косметических услуг парикмахерскими и салонами красоты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</si>
  <si>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</si>
  <si>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Пошив производственной одежды по индивидуальному заказу населения</t>
  </si>
  <si>
    <t>96.02.01</t>
  </si>
  <si>
    <t>96.02.02</t>
  </si>
  <si>
    <t>74.2</t>
  </si>
  <si>
    <t>82.19</t>
  </si>
  <si>
    <t>96.01</t>
  </si>
  <si>
    <t>95.23</t>
  </si>
  <si>
    <t>13.92.2</t>
  </si>
  <si>
    <t>14.12.2</t>
  </si>
  <si>
    <t>14.13.3</t>
  </si>
  <si>
    <t>Пошив и вязание прочей верхней одежды по индивидуальному заказу населения</t>
  </si>
  <si>
    <t>14.19.5</t>
  </si>
  <si>
    <t>Пошив и вязание прочей одежды и аксессуаров одежды, головных уборов по индивидуальному заказу населения</t>
  </si>
  <si>
    <t>95.29.1</t>
  </si>
  <si>
    <t>25.50.1</t>
  </si>
  <si>
    <t>25.61</t>
  </si>
  <si>
    <t>25.62</t>
  </si>
  <si>
    <t>25.99.3</t>
  </si>
  <si>
    <t>95.29,4</t>
  </si>
  <si>
    <t>Предоставление услуг по ковке, прессованию, объемной и листовой штамповке и профилированию листового металла</t>
  </si>
  <si>
    <t>Обработка металлических изделий механическая</t>
  </si>
  <si>
    <t>Обработка металлов и нанесение покрытий на металлы</t>
  </si>
  <si>
    <t>Изготовление готовых металлических изделий хозяйственного назначения по индивидуальному заказу населения</t>
  </si>
  <si>
    <t>Ремонт металлоизделий бытового и хозяйственного назначения</t>
  </si>
  <si>
    <t>33.13</t>
  </si>
  <si>
    <t>95.21</t>
  </si>
  <si>
    <t>95.22</t>
  </si>
  <si>
    <t>95.11</t>
  </si>
  <si>
    <t xml:space="preserve">Ремонт электронного и оптического оборудования </t>
  </si>
  <si>
    <t>Ремонт бытовых приборов, домашнего и садового инвентаря</t>
  </si>
  <si>
    <t>Ремонт компьютеров и периферийного компьютерного оборудования</t>
  </si>
  <si>
    <t>95.24</t>
  </si>
  <si>
    <t>31.02.2</t>
  </si>
  <si>
    <t>31.09.2</t>
  </si>
  <si>
    <t>Ремонт мебели и предметов домашнего обихода</t>
  </si>
  <si>
    <t>Изготовление кухонной мебели по индивидуальному заказу населения</t>
  </si>
  <si>
    <t>Изготовление прочей мебели и отдельных мебельных деталей, не включенные в другие группировки по индивидуальному заказу населения</t>
  </si>
  <si>
    <t>96.04</t>
  </si>
  <si>
    <t>41.10</t>
  </si>
  <si>
    <t>Разработка строительных проектов</t>
  </si>
  <si>
    <t>42.21</t>
  </si>
  <si>
    <t>Строительство инженерных коммуникаций для водоснабжения и водоотведения, газоснабжения</t>
  </si>
  <si>
    <t>Производство электромонтажных работ</t>
  </si>
  <si>
    <t>43.21</t>
  </si>
  <si>
    <t>43.22</t>
  </si>
  <si>
    <t>43.29</t>
  </si>
  <si>
    <t>Производство санитарно-технических работ, монтаж отопительных систем и систем кондиционирования воздуха</t>
  </si>
  <si>
    <t>Производство прочих строительно-монтажных работ</t>
  </si>
  <si>
    <t>43.31</t>
  </si>
  <si>
    <t>43.32</t>
  </si>
  <si>
    <t>43.33</t>
  </si>
  <si>
    <t>43.34</t>
  </si>
  <si>
    <t>43.39</t>
  </si>
  <si>
    <t>43.91</t>
  </si>
  <si>
    <t>43.99</t>
  </si>
  <si>
    <t>Работы штукатурные</t>
  </si>
  <si>
    <t>Работы столярные и плотничные</t>
  </si>
  <si>
    <t>Работы по устройству покрытий полов и облицовке стен</t>
  </si>
  <si>
    <t>Производство малярных и стекольных работ</t>
  </si>
  <si>
    <t>Производство прочих отделочных и завершающих работ</t>
  </si>
  <si>
    <t>Производство кровельных работ</t>
  </si>
  <si>
    <t>Работы строительные специализированные прочие, не включенные в другие группировки</t>
  </si>
  <si>
    <t>47.78.22</t>
  </si>
  <si>
    <t>Сборка и ремонт очков в специализированных магазинах</t>
  </si>
  <si>
    <t>74.3</t>
  </si>
  <si>
    <t>77.21</t>
  </si>
  <si>
    <t>81.29</t>
  </si>
  <si>
    <t>93.29.3</t>
  </si>
  <si>
    <t>81.22</t>
  </si>
  <si>
    <t>Деятельность по письменному и устному переводу</t>
  </si>
  <si>
    <t>Прокат и аренда товаров для отдыха и спортивных товаров</t>
  </si>
  <si>
    <t>Деятельность по чистке и уборке жилых зданий и нежилых помещений</t>
  </si>
  <si>
    <t>Деятельность по чистке и уборке прочая</t>
  </si>
  <si>
    <t>Организация обрядов (свадеб, юбилеев), в т.ч. музыкальное сопровождение</t>
  </si>
  <si>
    <t>93.29.9</t>
  </si>
  <si>
    <t>Деятельность зрелищно-развлекательная прочая, не включенная в другие группировки</t>
  </si>
  <si>
    <t>45.20</t>
  </si>
  <si>
    <t>45.40.5</t>
  </si>
  <si>
    <t>Техническое обслуживание и ремонт автотранспортных средств</t>
  </si>
  <si>
    <t>Техническое обслуживание и ремонт мотоциклов и мототранспортных средств</t>
  </si>
  <si>
    <t>52.21.24</t>
  </si>
  <si>
    <t>52.21.25</t>
  </si>
  <si>
    <t>Деятельность стоянок для транспортных средств</t>
  </si>
  <si>
    <t>Деятельность по буксировке автотранспортных средств</t>
  </si>
  <si>
    <t>1.2</t>
  </si>
  <si>
    <t>1.5</t>
  </si>
  <si>
    <t>1.3</t>
  </si>
  <si>
    <t>1.4</t>
  </si>
  <si>
    <t>1.6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</si>
  <si>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</si>
  <si>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</si>
  <si>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</si>
  <si>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</si>
  <si>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</si>
  <si>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</si>
  <si>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</si>
  <si>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</si>
  <si>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</si>
  <si>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</si>
  <si>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</si>
  <si>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</si>
  <si>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</si>
  <si>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</si>
  <si>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</si>
  <si>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</si>
  <si>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</si>
  <si>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</si>
  <si>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</si>
  <si>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</si>
  <si>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</si>
  <si>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</si>
  <si>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</si>
  <si>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</si>
  <si>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</si>
  <si>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</si>
  <si>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</si>
  <si>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</si>
  <si>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</si>
  <si>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</si>
  <si>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</si>
  <si>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3.1</t>
  </si>
  <si>
    <t>3.2</t>
  </si>
  <si>
    <t>4.1</t>
  </si>
  <si>
    <t>4.2</t>
  </si>
  <si>
    <t>5.1</t>
  </si>
  <si>
    <t>5.2</t>
  </si>
  <si>
    <t>5</t>
  </si>
  <si>
    <t>Организация похорон исвязанных с ними услуг</t>
  </si>
  <si>
    <t>96.03</t>
  </si>
  <si>
    <t>с. Шангалы п.Костылево,  п.Советский, с.Березник, с.Малодоры, д.Спасская,  д.Ульяновская, с.Строевское, д.Нагорская, д.Юрятинская</t>
  </si>
  <si>
    <t>п.Кизема   п.Богдановский, с.Бестужево, д.Бережная(МО  "Бестужевское"), д.Дубровская(МО "Орловское") д.Левоплосская д.Павлицево д.Тарасонаволоцкая  д.Кононовская, д.Малиновка, д.Костылево, д.Ион-Горка, д.Заостровье</t>
  </si>
  <si>
    <t xml:space="preserve">Приложение №1 к Решению Собрания депутатов                             №      от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</si>
</sst>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</numFmts>
  <fonts count="48">
    <font>
      <sz val="11"/>
      <name val="Arial Cyr"/>
      <family val="0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color indexed="63"/>
      <name val="Arial"/>
      <family val="2"/>
    </font>
    <font>
      <b/>
      <sz val="14"/>
      <color indexed="63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8"/>
      <color rgb="FF26282F"/>
      <name val="Arial"/>
      <family val="2"/>
    </font>
    <font>
      <b/>
      <sz val="14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 applyBorder="1" applyAlignment="1">
      <alignment wrapText="1"/>
      <protection/>
    </xf>
    <xf numFmtId="3" fontId="3" fillId="0" borderId="0" xfId="52" applyNumberFormat="1" applyFont="1" applyFill="1" applyAlignment="1">
      <alignment wrapText="1"/>
      <protection/>
    </xf>
    <xf numFmtId="1" fontId="3" fillId="0" borderId="0" xfId="52" applyNumberFormat="1" applyFont="1" applyFill="1" applyAlignment="1">
      <alignment horizontal="center" wrapText="1"/>
      <protection/>
    </xf>
    <xf numFmtId="0" fontId="4" fillId="0" borderId="0" xfId="52" applyFont="1" applyFill="1" applyAlignment="1">
      <alignment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1" fontId="3" fillId="0" borderId="0" xfId="52" applyNumberFormat="1" applyFont="1" applyFill="1" applyAlignment="1">
      <alignment wrapText="1"/>
      <protection/>
    </xf>
    <xf numFmtId="1" fontId="4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3" fontId="3" fillId="0" borderId="0" xfId="52" applyNumberFormat="1" applyFont="1" applyFill="1" applyBorder="1" applyAlignment="1">
      <alignment vertical="center" wrapText="1"/>
      <protection/>
    </xf>
    <xf numFmtId="0" fontId="3" fillId="0" borderId="11" xfId="52" applyFont="1" applyFill="1" applyBorder="1" applyAlignment="1">
      <alignment vertical="center" wrapText="1"/>
      <protection/>
    </xf>
    <xf numFmtId="1" fontId="4" fillId="0" borderId="12" xfId="52" applyNumberFormat="1" applyFont="1" applyFill="1" applyBorder="1" applyAlignment="1">
      <alignment horizontal="center" vertical="center" wrapText="1"/>
      <protection/>
    </xf>
    <xf numFmtId="3" fontId="3" fillId="0" borderId="12" xfId="52" applyNumberFormat="1" applyFont="1" applyFill="1" applyBorder="1" applyAlignment="1">
      <alignment vertical="center" wrapText="1"/>
      <protection/>
    </xf>
    <xf numFmtId="1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172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3" fontId="3" fillId="0" borderId="12" xfId="52" applyNumberFormat="1" applyFont="1" applyFill="1" applyBorder="1" applyAlignment="1">
      <alignment horizontal="right" vertical="center" wrapText="1"/>
      <protection/>
    </xf>
    <xf numFmtId="3" fontId="4" fillId="0" borderId="13" xfId="52" applyNumberFormat="1" applyFont="1" applyFill="1" applyBorder="1" applyAlignment="1">
      <alignment horizontal="center" vertical="center" wrapText="1"/>
      <protection/>
    </xf>
    <xf numFmtId="1" fontId="4" fillId="0" borderId="14" xfId="52" applyNumberFormat="1" applyFont="1" applyFill="1" applyBorder="1" applyAlignment="1">
      <alignment horizontal="center" vertical="center" wrapText="1"/>
      <protection/>
    </xf>
    <xf numFmtId="173" fontId="4" fillId="0" borderId="10" xfId="52" applyNumberFormat="1" applyFont="1" applyFill="1" applyBorder="1" applyAlignment="1">
      <alignment horizontal="center" vertical="center" wrapText="1"/>
      <protection/>
    </xf>
    <xf numFmtId="3" fontId="4" fillId="0" borderId="12" xfId="52" applyNumberFormat="1" applyFont="1" applyFill="1" applyBorder="1" applyAlignment="1">
      <alignment horizontal="center" vertical="center" wrapText="1"/>
      <protection/>
    </xf>
    <xf numFmtId="173" fontId="4" fillId="0" borderId="14" xfId="52" applyNumberFormat="1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174" fontId="3" fillId="0" borderId="0" xfId="52" applyNumberFormat="1" applyFont="1" applyFill="1" applyBorder="1" applyAlignment="1">
      <alignment horizontal="right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9" fontId="3" fillId="0" borderId="0" xfId="52" applyNumberFormat="1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wrapText="1"/>
      <protection/>
    </xf>
    <xf numFmtId="0" fontId="4" fillId="0" borderId="11" xfId="52" applyFont="1" applyFill="1" applyBorder="1" applyAlignment="1">
      <alignment horizontal="center" vertical="top" wrapText="1"/>
      <protection/>
    </xf>
    <xf numFmtId="0" fontId="4" fillId="0" borderId="15" xfId="52" applyFont="1" applyFill="1" applyBorder="1" applyAlignment="1">
      <alignment horizontal="center" vertical="top" wrapText="1"/>
      <protection/>
    </xf>
    <xf numFmtId="3" fontId="4" fillId="0" borderId="11" xfId="52" applyNumberFormat="1" applyFont="1" applyFill="1" applyBorder="1" applyAlignment="1">
      <alignment horizontal="center" vertical="top" wrapText="1"/>
      <protection/>
    </xf>
    <xf numFmtId="1" fontId="4" fillId="0" borderId="11" xfId="52" applyNumberFormat="1" applyFont="1" applyFill="1" applyBorder="1" applyAlignment="1">
      <alignment horizontal="center" vertical="top" wrapText="1"/>
      <protection/>
    </xf>
    <xf numFmtId="9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0" xfId="52" applyNumberFormat="1" applyFont="1" applyFill="1" applyAlignment="1">
      <alignment wrapText="1"/>
      <protection/>
    </xf>
    <xf numFmtId="49" fontId="4" fillId="0" borderId="0" xfId="52" applyNumberFormat="1" applyFont="1" applyFill="1" applyBorder="1" applyAlignment="1">
      <alignment wrapText="1"/>
      <protection/>
    </xf>
    <xf numFmtId="49" fontId="4" fillId="0" borderId="10" xfId="52" applyNumberFormat="1" applyFont="1" applyFill="1" applyBorder="1" applyAlignment="1">
      <alignment vertical="center" wrapText="1"/>
      <protection/>
    </xf>
    <xf numFmtId="49" fontId="4" fillId="0" borderId="12" xfId="52" applyNumberFormat="1" applyFont="1" applyFill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wrapText="1"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vertical="center" wrapText="1"/>
      <protection/>
    </xf>
    <xf numFmtId="0" fontId="4" fillId="0" borderId="16" xfId="52" applyFont="1" applyFill="1" applyBorder="1" applyAlignment="1">
      <alignment vertical="center" wrapText="1"/>
      <protection/>
    </xf>
    <xf numFmtId="0" fontId="46" fillId="0" borderId="0" xfId="0" applyFont="1" applyAlignment="1">
      <alignment/>
    </xf>
    <xf numFmtId="0" fontId="7" fillId="0" borderId="16" xfId="52" applyFont="1" applyFill="1" applyBorder="1" applyAlignment="1">
      <alignment vertical="center" wrapText="1"/>
      <protection/>
    </xf>
    <xf numFmtId="49" fontId="7" fillId="0" borderId="16" xfId="52" applyNumberFormat="1" applyFont="1" applyFill="1" applyBorder="1" applyAlignment="1">
      <alignment vertical="center" wrapText="1"/>
      <protection/>
    </xf>
    <xf numFmtId="0" fontId="7" fillId="0" borderId="11" xfId="52" applyFont="1" applyFill="1" applyBorder="1" applyAlignment="1">
      <alignment vertical="center" wrapText="1"/>
      <protection/>
    </xf>
    <xf numFmtId="49" fontId="4" fillId="0" borderId="0" xfId="52" applyNumberFormat="1" applyFont="1" applyFill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8" fillId="0" borderId="0" xfId="0" applyFont="1" applyAlignment="1">
      <alignment/>
    </xf>
    <xf numFmtId="0" fontId="5" fillId="0" borderId="0" xfId="52" applyFont="1" applyFill="1" applyAlignment="1">
      <alignment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vertical="center" wrapText="1"/>
      <protection/>
    </xf>
    <xf numFmtId="172" fontId="9" fillId="33" borderId="10" xfId="52" applyNumberFormat="1" applyFont="1" applyFill="1" applyBorder="1" applyAlignment="1">
      <alignment horizontal="center" vertical="center" wrapText="1"/>
      <protection/>
    </xf>
    <xf numFmtId="49" fontId="7" fillId="33" borderId="10" xfId="52" applyNumberFormat="1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vertical="center" wrapText="1"/>
      <protection/>
    </xf>
    <xf numFmtId="0" fontId="7" fillId="33" borderId="16" xfId="52" applyFont="1" applyFill="1" applyBorder="1" applyAlignment="1">
      <alignment vertical="center" wrapText="1"/>
      <protection/>
    </xf>
    <xf numFmtId="0" fontId="7" fillId="33" borderId="11" xfId="52" applyFont="1" applyFill="1" applyBorder="1" applyAlignment="1">
      <alignment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172" fontId="10" fillId="33" borderId="10" xfId="52" applyNumberFormat="1" applyFont="1" applyFill="1" applyBorder="1" applyAlignment="1">
      <alignment horizontal="center" vertical="center" wrapText="1"/>
      <protection/>
    </xf>
    <xf numFmtId="0" fontId="47" fillId="33" borderId="0" xfId="0" applyFont="1" applyFill="1" applyAlignment="1">
      <alignment/>
    </xf>
    <xf numFmtId="0" fontId="10" fillId="33" borderId="10" xfId="52" applyFont="1" applyFill="1" applyBorder="1" applyAlignment="1">
      <alignment vertical="center" wrapText="1"/>
      <protection/>
    </xf>
    <xf numFmtId="1" fontId="4" fillId="0" borderId="13" xfId="52" applyNumberFormat="1" applyFont="1" applyFill="1" applyBorder="1" applyAlignment="1">
      <alignment horizontal="center" wrapText="1"/>
      <protection/>
    </xf>
    <xf numFmtId="1" fontId="4" fillId="0" borderId="17" xfId="52" applyNumberFormat="1" applyFont="1" applyFill="1" applyBorder="1" applyAlignment="1">
      <alignment horizontal="center" wrapText="1"/>
      <protection/>
    </xf>
    <xf numFmtId="1" fontId="4" fillId="0" borderId="18" xfId="52" applyNumberFormat="1" applyFont="1" applyFill="1" applyBorder="1" applyAlignment="1">
      <alignment horizontal="center" wrapText="1"/>
      <protection/>
    </xf>
    <xf numFmtId="1" fontId="4" fillId="0" borderId="15" xfId="52" applyNumberFormat="1" applyFont="1" applyFill="1" applyBorder="1" applyAlignment="1">
      <alignment horizontal="center" wrapText="1"/>
      <protection/>
    </xf>
    <xf numFmtId="1" fontId="4" fillId="0" borderId="19" xfId="52" applyNumberFormat="1" applyFont="1" applyFill="1" applyBorder="1" applyAlignment="1">
      <alignment horizontal="center" wrapText="1"/>
      <protection/>
    </xf>
    <xf numFmtId="1" fontId="4" fillId="0" borderId="20" xfId="52" applyNumberFormat="1" applyFont="1" applyFill="1" applyBorder="1" applyAlignment="1">
      <alignment horizontal="center" wrapText="1"/>
      <protection/>
    </xf>
    <xf numFmtId="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9" fontId="4" fillId="0" borderId="14" xfId="52" applyNumberFormat="1" applyFont="1" applyFill="1" applyBorder="1" applyAlignment="1">
      <alignment horizontal="center" vertical="center" wrapText="1"/>
      <protection/>
    </xf>
    <xf numFmtId="9" fontId="4" fillId="0" borderId="11" xfId="52" applyNumberFormat="1" applyFont="1" applyFill="1" applyBorder="1" applyAlignment="1">
      <alignment horizontal="center" vertical="center" wrapText="1"/>
      <protection/>
    </xf>
    <xf numFmtId="3" fontId="3" fillId="0" borderId="23" xfId="52" applyNumberFormat="1" applyFont="1" applyFill="1" applyBorder="1" applyAlignment="1">
      <alignment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16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wrapText="1"/>
      <protection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7"/>
  <sheetViews>
    <sheetView tabSelected="1" zoomScalePageLayoutView="0" workbookViewId="0" topLeftCell="A1">
      <pane xSplit="2" ySplit="8" topLeftCell="C86" activePane="bottomRight" state="frozen"/>
      <selection pane="topLeft" activeCell="E10" sqref="E10:X62"/>
      <selection pane="topRight" activeCell="E10" sqref="E10:X62"/>
      <selection pane="bottomLeft" activeCell="E10" sqref="E10:X62"/>
      <selection pane="bottomRight" activeCell="A4" sqref="A4:W4"/>
    </sheetView>
  </sheetViews>
  <sheetFormatPr defaultColWidth="8" defaultRowHeight="14.25"/>
  <cols>
    <col min="1" max="1" width="4.59765625" style="6" customWidth="1"/>
    <col min="2" max="2" width="42.8984375" style="5" customWidth="1"/>
    <col min="3" max="3" width="0.40625" style="5" customWidth="1"/>
    <col min="4" max="4" width="20.69921875" style="5" customWidth="1"/>
    <col min="5" max="5" width="9.8984375" style="1" customWidth="1"/>
    <col min="6" max="8" width="6.69921875" style="1" hidden="1" customWidth="1"/>
    <col min="9" max="9" width="40.59765625" style="1" hidden="1" customWidth="1"/>
    <col min="10" max="10" width="6.69921875" style="1" hidden="1" customWidth="1"/>
    <col min="11" max="11" width="10.3984375" style="1" customWidth="1"/>
    <col min="12" max="14" width="6.69921875" style="1" hidden="1" customWidth="1"/>
    <col min="15" max="15" width="20" style="1" hidden="1" customWidth="1"/>
    <col min="16" max="16" width="6.69921875" style="1" hidden="1" customWidth="1"/>
    <col min="17" max="17" width="14.8984375" style="1" customWidth="1"/>
    <col min="18" max="20" width="6.69921875" style="1" hidden="1" customWidth="1"/>
    <col min="21" max="21" width="11.19921875" style="1" hidden="1" customWidth="1"/>
    <col min="22" max="22" width="6.69921875" style="1" hidden="1" customWidth="1"/>
    <col min="23" max="23" width="26.59765625" style="1" customWidth="1"/>
    <col min="24" max="24" width="10.5" style="1" hidden="1" customWidth="1"/>
    <col min="25" max="25" width="6.69921875" style="4" hidden="1" customWidth="1"/>
    <col min="26" max="26" width="7.59765625" style="3" hidden="1" customWidth="1"/>
    <col min="27" max="27" width="7.19921875" style="1" hidden="1" customWidth="1"/>
    <col min="28" max="28" width="6.5" style="1" hidden="1" customWidth="1"/>
    <col min="29" max="31" width="0" style="2" hidden="1" customWidth="1"/>
    <col min="32" max="32" width="17.69921875" style="2" customWidth="1"/>
    <col min="33" max="38" width="8" style="2" customWidth="1"/>
    <col min="39" max="16384" width="8" style="1" customWidth="1"/>
  </cols>
  <sheetData>
    <row r="1" spans="1:23" s="11" customFormat="1" ht="17.25" customHeight="1">
      <c r="A1" s="6"/>
      <c r="Q1" s="91"/>
      <c r="R1" s="91"/>
      <c r="S1" s="91"/>
      <c r="T1" s="91"/>
      <c r="U1" s="91"/>
      <c r="V1" s="91"/>
      <c r="W1" s="91"/>
    </row>
    <row r="2" spans="5:23" ht="13.5" customHeight="1">
      <c r="E2" s="94" t="s">
        <v>222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5:23" ht="13.5" customHeight="1"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33" customHeight="1">
      <c r="A4" s="92" t="s">
        <v>64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55" s="5" customFormat="1" ht="12.75" customHeight="1">
      <c r="A5" s="79"/>
      <c r="B5" s="79" t="s">
        <v>63</v>
      </c>
      <c r="C5" s="44"/>
      <c r="D5" s="89" t="s">
        <v>62</v>
      </c>
      <c r="E5" s="79" t="s">
        <v>61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Y5" s="69"/>
      <c r="Z5" s="70"/>
      <c r="AA5" s="70"/>
      <c r="AB5" s="71"/>
      <c r="AC5" s="32"/>
      <c r="AD5" s="32"/>
      <c r="AE5" s="32"/>
      <c r="AF5" s="32"/>
      <c r="AG5" s="76" t="s">
        <v>61</v>
      </c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8"/>
    </row>
    <row r="6" spans="1:55" s="5" customFormat="1" ht="26.25" customHeight="1">
      <c r="A6" s="79"/>
      <c r="B6" s="79"/>
      <c r="C6" s="45"/>
      <c r="D6" s="90"/>
      <c r="E6" s="79" t="s">
        <v>60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Y6" s="72"/>
      <c r="Z6" s="73"/>
      <c r="AA6" s="73"/>
      <c r="AB6" s="74"/>
      <c r="AC6" s="32"/>
      <c r="AD6" s="32"/>
      <c r="AE6" s="32"/>
      <c r="AF6" s="32"/>
      <c r="AG6" s="76" t="s">
        <v>60</v>
      </c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8"/>
    </row>
    <row r="7" spans="1:38" s="38" customFormat="1" ht="168.75" customHeight="1">
      <c r="A7" s="79"/>
      <c r="B7" s="79"/>
      <c r="C7" s="46"/>
      <c r="D7" s="93"/>
      <c r="E7" s="42" t="s">
        <v>73</v>
      </c>
      <c r="F7" s="75" t="s">
        <v>57</v>
      </c>
      <c r="G7" s="81" t="s">
        <v>59</v>
      </c>
      <c r="H7" s="82"/>
      <c r="I7" s="81" t="s">
        <v>220</v>
      </c>
      <c r="J7" s="82"/>
      <c r="K7" s="82"/>
      <c r="L7" s="75" t="s">
        <v>57</v>
      </c>
      <c r="M7" s="81" t="s">
        <v>59</v>
      </c>
      <c r="N7" s="81"/>
      <c r="O7" s="81" t="s">
        <v>221</v>
      </c>
      <c r="P7" s="82"/>
      <c r="Q7" s="82"/>
      <c r="R7" s="75" t="s">
        <v>57</v>
      </c>
      <c r="S7" s="81" t="s">
        <v>59</v>
      </c>
      <c r="T7" s="81"/>
      <c r="U7" s="81" t="s">
        <v>58</v>
      </c>
      <c r="V7" s="81"/>
      <c r="W7" s="81"/>
      <c r="X7" s="83" t="s">
        <v>57</v>
      </c>
      <c r="Y7" s="42" t="s">
        <v>56</v>
      </c>
      <c r="Z7" s="41">
        <v>0.1</v>
      </c>
      <c r="AA7" s="41">
        <v>0.05</v>
      </c>
      <c r="AB7" s="40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38" s="5" customFormat="1" ht="9" customHeight="1">
      <c r="A8" s="21"/>
      <c r="B8" s="21"/>
      <c r="C8" s="21"/>
      <c r="D8" s="21">
        <v>1</v>
      </c>
      <c r="E8" s="21">
        <v>3</v>
      </c>
      <c r="F8" s="80"/>
      <c r="G8" s="37">
        <v>0.05</v>
      </c>
      <c r="H8" s="37">
        <v>0.1</v>
      </c>
      <c r="I8" s="21" t="s">
        <v>55</v>
      </c>
      <c r="J8" s="21"/>
      <c r="K8" s="21">
        <v>5</v>
      </c>
      <c r="L8" s="75"/>
      <c r="M8" s="37">
        <v>0.05</v>
      </c>
      <c r="N8" s="37">
        <v>0.1</v>
      </c>
      <c r="O8" s="21" t="s">
        <v>54</v>
      </c>
      <c r="P8" s="21"/>
      <c r="Q8" s="21">
        <v>6</v>
      </c>
      <c r="R8" s="75"/>
      <c r="S8" s="37">
        <v>0.05</v>
      </c>
      <c r="T8" s="37">
        <v>0.1</v>
      </c>
      <c r="U8" s="21" t="s">
        <v>53</v>
      </c>
      <c r="V8" s="21"/>
      <c r="W8" s="21">
        <v>7</v>
      </c>
      <c r="X8" s="84"/>
      <c r="Y8" s="36"/>
      <c r="Z8" s="35"/>
      <c r="AA8" s="34"/>
      <c r="AB8" s="33"/>
      <c r="AC8" s="32"/>
      <c r="AD8" s="32"/>
      <c r="AE8" s="32"/>
      <c r="AF8" s="32"/>
      <c r="AG8" s="32"/>
      <c r="AH8" s="32"/>
      <c r="AI8" s="32"/>
      <c r="AJ8" s="32"/>
      <c r="AK8" s="32"/>
      <c r="AL8" s="32"/>
    </row>
    <row r="9" spans="1:38" s="11" customFormat="1" ht="18" customHeight="1">
      <c r="A9" s="21" t="s">
        <v>52</v>
      </c>
      <c r="B9" s="20" t="s">
        <v>51</v>
      </c>
      <c r="C9" s="47"/>
      <c r="D9" s="89" t="s">
        <v>21</v>
      </c>
      <c r="E9" s="30"/>
      <c r="F9" s="30">
        <v>99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6"/>
      <c r="Y9" s="10">
        <v>143</v>
      </c>
      <c r="Z9" s="28">
        <f>Y9*110%</f>
        <v>157.3</v>
      </c>
      <c r="AA9" s="15">
        <f>Y9*105%</f>
        <v>150.15</v>
      </c>
      <c r="AB9" s="21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1:38" s="11" customFormat="1" ht="18.75">
      <c r="A10" s="57" t="s">
        <v>50</v>
      </c>
      <c r="B10" s="67" t="s">
        <v>88</v>
      </c>
      <c r="C10" s="49" t="s">
        <v>92</v>
      </c>
      <c r="D10" s="90"/>
      <c r="E10" s="66">
        <v>0.227</v>
      </c>
      <c r="F10" s="66">
        <v>0.477</v>
      </c>
      <c r="G10" s="66">
        <v>0.477</v>
      </c>
      <c r="H10" s="66">
        <v>0.477</v>
      </c>
      <c r="I10" s="66">
        <v>0.477</v>
      </c>
      <c r="J10" s="66">
        <v>0.477</v>
      </c>
      <c r="K10" s="66">
        <v>0.195</v>
      </c>
      <c r="L10" s="66">
        <v>0.477</v>
      </c>
      <c r="M10" s="66">
        <v>0.477</v>
      </c>
      <c r="N10" s="66">
        <v>0.477</v>
      </c>
      <c r="O10" s="66">
        <v>0.477</v>
      </c>
      <c r="P10" s="66">
        <v>0.477</v>
      </c>
      <c r="Q10" s="66">
        <v>0.098</v>
      </c>
      <c r="R10" s="66">
        <v>0.477</v>
      </c>
      <c r="S10" s="66">
        <v>0.477</v>
      </c>
      <c r="T10" s="66">
        <v>0.477</v>
      </c>
      <c r="U10" s="66">
        <v>0.477</v>
      </c>
      <c r="V10" s="66">
        <v>0.477</v>
      </c>
      <c r="W10" s="66">
        <v>0.028</v>
      </c>
      <c r="X10" s="6"/>
      <c r="Y10" s="10"/>
      <c r="Z10" s="28">
        <f>Y10*110%</f>
        <v>0</v>
      </c>
      <c r="AA10" s="15">
        <f>Y10*105%</f>
        <v>0</v>
      </c>
      <c r="AB10" s="25"/>
      <c r="AC10" s="12"/>
      <c r="AD10" s="12"/>
      <c r="AE10" s="12"/>
      <c r="AF10" s="31"/>
      <c r="AG10" s="12"/>
      <c r="AH10" s="12"/>
      <c r="AI10" s="12"/>
      <c r="AJ10" s="12"/>
      <c r="AK10" s="12"/>
      <c r="AL10" s="12"/>
    </row>
    <row r="11" spans="1:38" s="11" customFormat="1" ht="90">
      <c r="A11" s="58" t="s">
        <v>175</v>
      </c>
      <c r="B11" s="68" t="s">
        <v>89</v>
      </c>
      <c r="C11" s="48" t="s">
        <v>93</v>
      </c>
      <c r="D11" s="90"/>
      <c r="E11" s="66">
        <v>0.227</v>
      </c>
      <c r="F11" s="66">
        <v>0.477</v>
      </c>
      <c r="G11" s="66">
        <v>0.477</v>
      </c>
      <c r="H11" s="66">
        <v>0.477</v>
      </c>
      <c r="I11" s="66">
        <v>0.477</v>
      </c>
      <c r="J11" s="66">
        <v>0.477</v>
      </c>
      <c r="K11" s="66">
        <v>0.195</v>
      </c>
      <c r="L11" s="66">
        <v>0.477</v>
      </c>
      <c r="M11" s="66">
        <v>0.477</v>
      </c>
      <c r="N11" s="66">
        <v>0.477</v>
      </c>
      <c r="O11" s="66">
        <v>0.477</v>
      </c>
      <c r="P11" s="66">
        <v>0.477</v>
      </c>
      <c r="Q11" s="66">
        <v>0.098</v>
      </c>
      <c r="R11" s="66">
        <v>0.477</v>
      </c>
      <c r="S11" s="66">
        <v>0.477</v>
      </c>
      <c r="T11" s="66">
        <v>0.477</v>
      </c>
      <c r="U11" s="66">
        <v>0.477</v>
      </c>
      <c r="V11" s="66">
        <v>0.477</v>
      </c>
      <c r="W11" s="66">
        <v>0.028</v>
      </c>
      <c r="X11" s="6"/>
      <c r="Y11" s="10"/>
      <c r="Z11" s="28"/>
      <c r="AA11" s="15"/>
      <c r="AB11" s="25"/>
      <c r="AC11" s="12"/>
      <c r="AD11" s="12"/>
      <c r="AE11" s="12"/>
      <c r="AF11" s="31"/>
      <c r="AG11" s="12"/>
      <c r="AH11" s="12"/>
      <c r="AI11" s="12"/>
      <c r="AJ11" s="12"/>
      <c r="AK11" s="12"/>
      <c r="AL11" s="12"/>
    </row>
    <row r="12" spans="1:38" s="11" customFormat="1" ht="45">
      <c r="A12" s="42" t="s">
        <v>177</v>
      </c>
      <c r="B12" s="20" t="s">
        <v>49</v>
      </c>
      <c r="C12" s="48" t="s">
        <v>94</v>
      </c>
      <c r="D12" s="90"/>
      <c r="E12" s="19">
        <v>0.578</v>
      </c>
      <c r="F12" s="19">
        <v>0.477</v>
      </c>
      <c r="G12" s="19">
        <v>0.477</v>
      </c>
      <c r="H12" s="19">
        <v>0.477</v>
      </c>
      <c r="I12" s="19">
        <v>0.477</v>
      </c>
      <c r="J12" s="19">
        <v>0.477</v>
      </c>
      <c r="K12" s="19">
        <v>0.478</v>
      </c>
      <c r="L12" s="19">
        <v>0.477</v>
      </c>
      <c r="M12" s="19">
        <v>0.477</v>
      </c>
      <c r="N12" s="19">
        <v>0.477</v>
      </c>
      <c r="O12" s="19">
        <v>0.477</v>
      </c>
      <c r="P12" s="19">
        <v>0.477</v>
      </c>
      <c r="Q12" s="19">
        <v>0.478</v>
      </c>
      <c r="R12" s="19">
        <v>0.477</v>
      </c>
      <c r="S12" s="19">
        <v>0.477</v>
      </c>
      <c r="T12" s="19">
        <v>0.477</v>
      </c>
      <c r="U12" s="19">
        <v>0.477</v>
      </c>
      <c r="V12" s="19">
        <v>0.477</v>
      </c>
      <c r="W12" s="19">
        <v>0.478</v>
      </c>
      <c r="X12" s="6"/>
      <c r="Y12" s="10"/>
      <c r="Z12" s="28">
        <f>Y12*110%</f>
        <v>0</v>
      </c>
      <c r="AA12" s="15">
        <f>Y12*105%</f>
        <v>0</v>
      </c>
      <c r="AB12" s="25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38" s="11" customFormat="1" ht="56.25">
      <c r="A13" s="42" t="s">
        <v>178</v>
      </c>
      <c r="B13" s="20" t="s">
        <v>90</v>
      </c>
      <c r="C13" s="48" t="s">
        <v>95</v>
      </c>
      <c r="D13" s="90"/>
      <c r="E13" s="19">
        <v>0.578</v>
      </c>
      <c r="F13" s="19">
        <v>0.477</v>
      </c>
      <c r="G13" s="19">
        <v>0.477</v>
      </c>
      <c r="H13" s="19">
        <v>0.477</v>
      </c>
      <c r="I13" s="19">
        <v>0.477</v>
      </c>
      <c r="J13" s="19">
        <v>0.477</v>
      </c>
      <c r="K13" s="19">
        <v>0.478</v>
      </c>
      <c r="L13" s="19">
        <v>0.477</v>
      </c>
      <c r="M13" s="19">
        <v>0.477</v>
      </c>
      <c r="N13" s="19">
        <v>0.477</v>
      </c>
      <c r="O13" s="19">
        <v>0.477</v>
      </c>
      <c r="P13" s="19">
        <v>0.477</v>
      </c>
      <c r="Q13" s="19">
        <v>0.478</v>
      </c>
      <c r="R13" s="19">
        <v>0.477</v>
      </c>
      <c r="S13" s="19">
        <v>0.477</v>
      </c>
      <c r="T13" s="19">
        <v>0.477</v>
      </c>
      <c r="U13" s="19">
        <v>0.477</v>
      </c>
      <c r="V13" s="19">
        <v>0.477</v>
      </c>
      <c r="W13" s="19">
        <v>0.478</v>
      </c>
      <c r="X13" s="6"/>
      <c r="Y13" s="10"/>
      <c r="Z13" s="28"/>
      <c r="AA13" s="15"/>
      <c r="AB13" s="25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38" s="11" customFormat="1" ht="56.25">
      <c r="A14" s="42"/>
      <c r="B14" s="20" t="s">
        <v>218</v>
      </c>
      <c r="C14" s="48" t="s">
        <v>219</v>
      </c>
      <c r="D14" s="90"/>
      <c r="E14" s="19">
        <v>0.303</v>
      </c>
      <c r="F14" s="19"/>
      <c r="G14" s="19"/>
      <c r="H14" s="19"/>
      <c r="I14" s="19"/>
      <c r="J14" s="19"/>
      <c r="K14" s="19">
        <v>0.303</v>
      </c>
      <c r="L14" s="19"/>
      <c r="M14" s="19"/>
      <c r="N14" s="19"/>
      <c r="O14" s="19"/>
      <c r="P14" s="19"/>
      <c r="Q14" s="19">
        <v>0.182</v>
      </c>
      <c r="R14" s="19"/>
      <c r="S14" s="19"/>
      <c r="T14" s="19"/>
      <c r="U14" s="19"/>
      <c r="V14" s="19"/>
      <c r="W14" s="19">
        <v>0.055</v>
      </c>
      <c r="X14" s="6"/>
      <c r="Y14" s="10"/>
      <c r="Z14" s="28"/>
      <c r="AA14" s="15"/>
      <c r="AB14" s="25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38" s="11" customFormat="1" ht="56.25">
      <c r="A15" s="42" t="s">
        <v>176</v>
      </c>
      <c r="B15" s="20" t="s">
        <v>76</v>
      </c>
      <c r="C15" s="48" t="s">
        <v>96</v>
      </c>
      <c r="D15" s="90"/>
      <c r="E15" s="19">
        <v>0.477</v>
      </c>
      <c r="F15" s="19">
        <v>0.477</v>
      </c>
      <c r="G15" s="19">
        <v>0.477</v>
      </c>
      <c r="H15" s="19">
        <v>0.477</v>
      </c>
      <c r="I15" s="19">
        <v>0.477</v>
      </c>
      <c r="J15" s="19">
        <v>0.477</v>
      </c>
      <c r="K15" s="19">
        <v>0.477</v>
      </c>
      <c r="L15" s="19">
        <v>0.477</v>
      </c>
      <c r="M15" s="19">
        <v>0.477</v>
      </c>
      <c r="N15" s="19">
        <v>0.477</v>
      </c>
      <c r="O15" s="19">
        <v>0.477</v>
      </c>
      <c r="P15" s="19">
        <v>0.477</v>
      </c>
      <c r="Q15" s="19">
        <v>0.477</v>
      </c>
      <c r="R15" s="19">
        <v>0.477</v>
      </c>
      <c r="S15" s="19">
        <v>0.477</v>
      </c>
      <c r="T15" s="19">
        <v>0.477</v>
      </c>
      <c r="U15" s="19">
        <v>0.477</v>
      </c>
      <c r="V15" s="19">
        <v>0.477</v>
      </c>
      <c r="W15" s="19">
        <v>0.477</v>
      </c>
      <c r="X15" s="6"/>
      <c r="Y15" s="10"/>
      <c r="Z15" s="28">
        <f>Y15*110%</f>
        <v>0</v>
      </c>
      <c r="AA15" s="15">
        <f>Y15*105%</f>
        <v>0</v>
      </c>
      <c r="AB15" s="25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38" s="11" customFormat="1" ht="52.5">
      <c r="A16" s="61" t="s">
        <v>179</v>
      </c>
      <c r="B16" s="68" t="s">
        <v>77</v>
      </c>
      <c r="C16" s="50" t="s">
        <v>97</v>
      </c>
      <c r="D16" s="90"/>
      <c r="E16" s="66">
        <v>0.152</v>
      </c>
      <c r="F16" s="66">
        <v>0.477</v>
      </c>
      <c r="G16" s="66">
        <v>0.477</v>
      </c>
      <c r="H16" s="66">
        <v>0.477</v>
      </c>
      <c r="I16" s="66">
        <v>0.477</v>
      </c>
      <c r="J16" s="66">
        <v>0.477</v>
      </c>
      <c r="K16" s="66">
        <v>0.121</v>
      </c>
      <c r="L16" s="66">
        <v>0.477</v>
      </c>
      <c r="M16" s="66">
        <v>0.477</v>
      </c>
      <c r="N16" s="66">
        <v>0.477</v>
      </c>
      <c r="O16" s="66">
        <v>0.477</v>
      </c>
      <c r="P16" s="66">
        <v>0.477</v>
      </c>
      <c r="Q16" s="66">
        <v>0.091</v>
      </c>
      <c r="R16" s="66">
        <v>0.477</v>
      </c>
      <c r="S16" s="66">
        <v>0.477</v>
      </c>
      <c r="T16" s="66">
        <v>0.477</v>
      </c>
      <c r="U16" s="66">
        <v>0.477</v>
      </c>
      <c r="V16" s="66">
        <v>0.477</v>
      </c>
      <c r="W16" s="66">
        <v>0.028</v>
      </c>
      <c r="X16" s="6"/>
      <c r="Y16" s="10"/>
      <c r="Z16" s="28">
        <f>Y16*110%</f>
        <v>0</v>
      </c>
      <c r="AA16" s="15">
        <f>Y16*105%</f>
        <v>0</v>
      </c>
      <c r="AB16" s="25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s="11" customFormat="1" ht="73.5">
      <c r="A17" s="61" t="s">
        <v>82</v>
      </c>
      <c r="B17" s="68" t="s">
        <v>81</v>
      </c>
      <c r="C17" s="50" t="s">
        <v>98</v>
      </c>
      <c r="D17" s="90"/>
      <c r="E17" s="66">
        <v>0.151</v>
      </c>
      <c r="F17" s="66">
        <v>0</v>
      </c>
      <c r="G17" s="66">
        <v>0</v>
      </c>
      <c r="H17" s="66">
        <v>0</v>
      </c>
      <c r="I17" s="66">
        <v>0.22</v>
      </c>
      <c r="J17" s="66">
        <v>0.231</v>
      </c>
      <c r="K17" s="66">
        <v>0.121</v>
      </c>
      <c r="L17" s="66">
        <v>0</v>
      </c>
      <c r="M17" s="66">
        <v>0</v>
      </c>
      <c r="N17" s="66">
        <v>0</v>
      </c>
      <c r="O17" s="66">
        <v>0.11</v>
      </c>
      <c r="P17" s="66">
        <v>0.1155</v>
      </c>
      <c r="Q17" s="66">
        <v>0.061</v>
      </c>
      <c r="R17" s="66">
        <v>0</v>
      </c>
      <c r="S17" s="66">
        <v>0</v>
      </c>
      <c r="T17" s="66">
        <v>0</v>
      </c>
      <c r="U17" s="66">
        <v>0.033</v>
      </c>
      <c r="V17" s="66">
        <v>0.03465</v>
      </c>
      <c r="W17" s="66">
        <v>0.017</v>
      </c>
      <c r="X17" s="6"/>
      <c r="Y17" s="10"/>
      <c r="Z17" s="28">
        <f>Y17*110%</f>
        <v>0</v>
      </c>
      <c r="AA17" s="15">
        <f>Y17*105%</f>
        <v>0</v>
      </c>
      <c r="AB17" s="25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8" s="11" customFormat="1" ht="73.5">
      <c r="A18" s="61" t="s">
        <v>83</v>
      </c>
      <c r="B18" s="68" t="s">
        <v>91</v>
      </c>
      <c r="C18" s="51" t="s">
        <v>99</v>
      </c>
      <c r="D18" s="90"/>
      <c r="E18" s="66">
        <v>0.151</v>
      </c>
      <c r="F18" s="66">
        <v>0</v>
      </c>
      <c r="G18" s="66">
        <v>0</v>
      </c>
      <c r="H18" s="66">
        <v>0</v>
      </c>
      <c r="I18" s="66">
        <v>0.22</v>
      </c>
      <c r="J18" s="66">
        <v>0.231</v>
      </c>
      <c r="K18" s="66">
        <v>0.121</v>
      </c>
      <c r="L18" s="66">
        <v>0</v>
      </c>
      <c r="M18" s="66">
        <v>0</v>
      </c>
      <c r="N18" s="66">
        <v>0</v>
      </c>
      <c r="O18" s="66">
        <v>0.11</v>
      </c>
      <c r="P18" s="66">
        <v>0.1155</v>
      </c>
      <c r="Q18" s="66">
        <v>0.061</v>
      </c>
      <c r="R18" s="66">
        <v>0</v>
      </c>
      <c r="S18" s="66">
        <v>0</v>
      </c>
      <c r="T18" s="66">
        <v>0</v>
      </c>
      <c r="U18" s="66">
        <v>0.033</v>
      </c>
      <c r="V18" s="66">
        <v>0.03465</v>
      </c>
      <c r="W18" s="66">
        <v>0.017</v>
      </c>
      <c r="X18" s="6"/>
      <c r="Y18" s="10"/>
      <c r="Z18" s="28"/>
      <c r="AA18" s="15"/>
      <c r="AB18" s="25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38" s="11" customFormat="1" ht="73.5">
      <c r="A19" s="61" t="s">
        <v>84</v>
      </c>
      <c r="B19" s="68" t="s">
        <v>101</v>
      </c>
      <c r="C19" s="51" t="s">
        <v>100</v>
      </c>
      <c r="D19" s="90"/>
      <c r="E19" s="66">
        <v>0.151</v>
      </c>
      <c r="F19" s="66">
        <v>0</v>
      </c>
      <c r="G19" s="66">
        <v>0</v>
      </c>
      <c r="H19" s="66">
        <v>0</v>
      </c>
      <c r="I19" s="66">
        <v>0.22</v>
      </c>
      <c r="J19" s="66">
        <v>0.231</v>
      </c>
      <c r="K19" s="66">
        <v>0.121</v>
      </c>
      <c r="L19" s="66">
        <v>0</v>
      </c>
      <c r="M19" s="66">
        <v>0</v>
      </c>
      <c r="N19" s="66">
        <v>0</v>
      </c>
      <c r="O19" s="66">
        <v>0.11</v>
      </c>
      <c r="P19" s="66">
        <v>0.1155</v>
      </c>
      <c r="Q19" s="66">
        <v>0.061</v>
      </c>
      <c r="R19" s="66">
        <v>0</v>
      </c>
      <c r="S19" s="66">
        <v>0</v>
      </c>
      <c r="T19" s="66">
        <v>0</v>
      </c>
      <c r="U19" s="66">
        <v>0.033</v>
      </c>
      <c r="V19" s="66">
        <v>0.03465</v>
      </c>
      <c r="W19" s="66">
        <v>0.017</v>
      </c>
      <c r="X19" s="6"/>
      <c r="Y19" s="10"/>
      <c r="Z19" s="28"/>
      <c r="AA19" s="15"/>
      <c r="AB19" s="25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1" customFormat="1" ht="75">
      <c r="A20" s="61" t="s">
        <v>85</v>
      </c>
      <c r="B20" s="68" t="s">
        <v>103</v>
      </c>
      <c r="C20" s="51" t="s">
        <v>102</v>
      </c>
      <c r="D20" s="90"/>
      <c r="E20" s="66">
        <v>0.151</v>
      </c>
      <c r="F20" s="66">
        <v>0</v>
      </c>
      <c r="G20" s="66">
        <v>0</v>
      </c>
      <c r="H20" s="66">
        <v>0</v>
      </c>
      <c r="I20" s="66">
        <v>0.22</v>
      </c>
      <c r="J20" s="66">
        <v>0.231</v>
      </c>
      <c r="K20" s="66">
        <v>0.121</v>
      </c>
      <c r="L20" s="66">
        <v>0</v>
      </c>
      <c r="M20" s="66">
        <v>0</v>
      </c>
      <c r="N20" s="66">
        <v>0</v>
      </c>
      <c r="O20" s="66">
        <v>0.11</v>
      </c>
      <c r="P20" s="66">
        <v>0.1155</v>
      </c>
      <c r="Q20" s="66">
        <v>0.061</v>
      </c>
      <c r="R20" s="66">
        <v>0</v>
      </c>
      <c r="S20" s="66">
        <v>0</v>
      </c>
      <c r="T20" s="66">
        <v>0</v>
      </c>
      <c r="U20" s="66">
        <v>0.033</v>
      </c>
      <c r="V20" s="66">
        <v>0.03465</v>
      </c>
      <c r="W20" s="66">
        <v>0.017</v>
      </c>
      <c r="X20" s="6"/>
      <c r="Y20" s="10"/>
      <c r="Z20" s="28"/>
      <c r="AA20" s="15"/>
      <c r="AB20" s="25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11" customFormat="1" ht="73.5">
      <c r="A21" s="61" t="s">
        <v>86</v>
      </c>
      <c r="B21" s="68" t="s">
        <v>79</v>
      </c>
      <c r="C21" s="50" t="s">
        <v>104</v>
      </c>
      <c r="D21" s="90"/>
      <c r="E21" s="66">
        <v>0.151</v>
      </c>
      <c r="F21" s="66">
        <v>0</v>
      </c>
      <c r="G21" s="66">
        <v>0</v>
      </c>
      <c r="H21" s="66">
        <v>0</v>
      </c>
      <c r="I21" s="66">
        <v>0.22</v>
      </c>
      <c r="J21" s="66">
        <v>0.231</v>
      </c>
      <c r="K21" s="66">
        <v>0.121</v>
      </c>
      <c r="L21" s="66">
        <v>0</v>
      </c>
      <c r="M21" s="66">
        <v>0</v>
      </c>
      <c r="N21" s="66">
        <v>0</v>
      </c>
      <c r="O21" s="66">
        <v>0.11</v>
      </c>
      <c r="P21" s="66">
        <v>0.1155</v>
      </c>
      <c r="Q21" s="66">
        <v>0.061</v>
      </c>
      <c r="R21" s="66">
        <v>0</v>
      </c>
      <c r="S21" s="66">
        <v>0</v>
      </c>
      <c r="T21" s="66">
        <v>0</v>
      </c>
      <c r="U21" s="66">
        <v>0.033</v>
      </c>
      <c r="V21" s="66">
        <v>0.03465</v>
      </c>
      <c r="W21" s="66">
        <v>0.017</v>
      </c>
      <c r="X21" s="6"/>
      <c r="Y21" s="10"/>
      <c r="Z21" s="28"/>
      <c r="AA21" s="15"/>
      <c r="AB21" s="25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1" customFormat="1" ht="73.5">
      <c r="A22" s="42" t="s">
        <v>87</v>
      </c>
      <c r="B22" s="20" t="s">
        <v>110</v>
      </c>
      <c r="C22" s="50" t="s">
        <v>105</v>
      </c>
      <c r="D22" s="90"/>
      <c r="E22" s="19">
        <v>0.477</v>
      </c>
      <c r="F22" s="19">
        <v>0.477</v>
      </c>
      <c r="G22" s="19">
        <v>0.477</v>
      </c>
      <c r="H22" s="19">
        <v>0.477</v>
      </c>
      <c r="I22" s="19">
        <v>0.477</v>
      </c>
      <c r="J22" s="19">
        <v>0.477</v>
      </c>
      <c r="K22" s="19">
        <v>0.477</v>
      </c>
      <c r="L22" s="19">
        <v>0.477</v>
      </c>
      <c r="M22" s="19">
        <v>0.477</v>
      </c>
      <c r="N22" s="19">
        <v>0.477</v>
      </c>
      <c r="O22" s="19">
        <v>0.477</v>
      </c>
      <c r="P22" s="19">
        <v>0.477</v>
      </c>
      <c r="Q22" s="19">
        <v>0.477</v>
      </c>
      <c r="R22" s="19">
        <v>0.477</v>
      </c>
      <c r="S22" s="19">
        <v>0.477</v>
      </c>
      <c r="T22" s="19">
        <v>0.477</v>
      </c>
      <c r="U22" s="19">
        <v>0.477</v>
      </c>
      <c r="V22" s="19">
        <v>0.477</v>
      </c>
      <c r="W22" s="19">
        <v>0.477</v>
      </c>
      <c r="X22" s="6"/>
      <c r="Y22" s="10"/>
      <c r="Z22" s="28"/>
      <c r="AA22" s="15"/>
      <c r="AB22" s="25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1" customFormat="1" ht="52.5">
      <c r="A23" s="42" t="s">
        <v>180</v>
      </c>
      <c r="B23" s="20" t="s">
        <v>112</v>
      </c>
      <c r="C23" s="50" t="s">
        <v>106</v>
      </c>
      <c r="D23" s="90"/>
      <c r="E23" s="19">
        <v>0.477</v>
      </c>
      <c r="F23" s="19">
        <v>0.477</v>
      </c>
      <c r="G23" s="19">
        <v>0.477</v>
      </c>
      <c r="H23" s="19">
        <v>0.477</v>
      </c>
      <c r="I23" s="19">
        <v>0.477</v>
      </c>
      <c r="J23" s="19">
        <v>0.477</v>
      </c>
      <c r="K23" s="19">
        <v>0.477</v>
      </c>
      <c r="L23" s="19">
        <v>0.477</v>
      </c>
      <c r="M23" s="19">
        <v>0.477</v>
      </c>
      <c r="N23" s="19">
        <v>0.477</v>
      </c>
      <c r="O23" s="19">
        <v>0.477</v>
      </c>
      <c r="P23" s="19">
        <v>0.477</v>
      </c>
      <c r="Q23" s="19">
        <v>0.477</v>
      </c>
      <c r="R23" s="19">
        <v>0.477</v>
      </c>
      <c r="S23" s="19">
        <v>0.477</v>
      </c>
      <c r="T23" s="19">
        <v>0.477</v>
      </c>
      <c r="U23" s="19">
        <v>0.477</v>
      </c>
      <c r="V23" s="19">
        <v>0.477</v>
      </c>
      <c r="W23" s="19">
        <v>0.477</v>
      </c>
      <c r="X23" s="6"/>
      <c r="Y23" s="10"/>
      <c r="Z23" s="28"/>
      <c r="AA23" s="15"/>
      <c r="AB23" s="25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11" customFormat="1" ht="52.5">
      <c r="A24" s="42" t="s">
        <v>181</v>
      </c>
      <c r="B24" s="54" t="s">
        <v>111</v>
      </c>
      <c r="C24" s="50" t="s">
        <v>107</v>
      </c>
      <c r="D24" s="90"/>
      <c r="E24" s="19">
        <v>0.477</v>
      </c>
      <c r="F24" s="19">
        <v>0.477</v>
      </c>
      <c r="G24" s="19">
        <v>0.477</v>
      </c>
      <c r="H24" s="19">
        <v>0.477</v>
      </c>
      <c r="I24" s="19">
        <v>0.477</v>
      </c>
      <c r="J24" s="19">
        <v>0.477</v>
      </c>
      <c r="K24" s="19">
        <v>0.477</v>
      </c>
      <c r="L24" s="19">
        <v>0.477</v>
      </c>
      <c r="M24" s="19">
        <v>0.477</v>
      </c>
      <c r="N24" s="19">
        <v>0.477</v>
      </c>
      <c r="O24" s="19">
        <v>0.477</v>
      </c>
      <c r="P24" s="19">
        <v>0.477</v>
      </c>
      <c r="Q24" s="19">
        <v>0.477</v>
      </c>
      <c r="R24" s="19">
        <v>0.477</v>
      </c>
      <c r="S24" s="19">
        <v>0.477</v>
      </c>
      <c r="T24" s="19">
        <v>0.477</v>
      </c>
      <c r="U24" s="19">
        <v>0.477</v>
      </c>
      <c r="V24" s="19">
        <v>0.477</v>
      </c>
      <c r="W24" s="19">
        <v>0.477</v>
      </c>
      <c r="X24" s="6"/>
      <c r="Y24" s="10"/>
      <c r="Z24" s="28"/>
      <c r="AA24" s="15"/>
      <c r="AB24" s="25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1" customFormat="1" ht="73.5">
      <c r="A25" s="42" t="s">
        <v>182</v>
      </c>
      <c r="B25" s="54" t="s">
        <v>113</v>
      </c>
      <c r="C25" s="50" t="s">
        <v>108</v>
      </c>
      <c r="D25" s="90"/>
      <c r="E25" s="19">
        <v>0.477</v>
      </c>
      <c r="F25" s="19">
        <v>0.477</v>
      </c>
      <c r="G25" s="19">
        <v>0.477</v>
      </c>
      <c r="H25" s="19">
        <v>0.477</v>
      </c>
      <c r="I25" s="19">
        <v>0.477</v>
      </c>
      <c r="J25" s="19">
        <v>0.477</v>
      </c>
      <c r="K25" s="19">
        <v>0.477</v>
      </c>
      <c r="L25" s="19">
        <v>0.477</v>
      </c>
      <c r="M25" s="19">
        <v>0.477</v>
      </c>
      <c r="N25" s="19">
        <v>0.477</v>
      </c>
      <c r="O25" s="19">
        <v>0.477</v>
      </c>
      <c r="P25" s="19">
        <v>0.477</v>
      </c>
      <c r="Q25" s="19">
        <v>0.477</v>
      </c>
      <c r="R25" s="19">
        <v>0.477</v>
      </c>
      <c r="S25" s="19">
        <v>0.477</v>
      </c>
      <c r="T25" s="19">
        <v>0.477</v>
      </c>
      <c r="U25" s="19">
        <v>0.477</v>
      </c>
      <c r="V25" s="19">
        <v>0.477</v>
      </c>
      <c r="W25" s="19">
        <v>0.477</v>
      </c>
      <c r="X25" s="6"/>
      <c r="Y25" s="10"/>
      <c r="Z25" s="28"/>
      <c r="AA25" s="15"/>
      <c r="AB25" s="25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1" customFormat="1" ht="73.5">
      <c r="A26" s="42" t="s">
        <v>183</v>
      </c>
      <c r="B26" s="54" t="s">
        <v>114</v>
      </c>
      <c r="C26" s="50" t="s">
        <v>109</v>
      </c>
      <c r="D26" s="90"/>
      <c r="E26" s="19">
        <v>0.477</v>
      </c>
      <c r="F26" s="19">
        <v>0.477</v>
      </c>
      <c r="G26" s="19">
        <v>0.477</v>
      </c>
      <c r="H26" s="19">
        <v>0.477</v>
      </c>
      <c r="I26" s="19">
        <v>0.477</v>
      </c>
      <c r="J26" s="19">
        <v>0.477</v>
      </c>
      <c r="K26" s="19">
        <v>0.477</v>
      </c>
      <c r="L26" s="19">
        <v>0.477</v>
      </c>
      <c r="M26" s="19">
        <v>0.477</v>
      </c>
      <c r="N26" s="19">
        <v>0.477</v>
      </c>
      <c r="O26" s="19">
        <v>0.477</v>
      </c>
      <c r="P26" s="19">
        <v>0.477</v>
      </c>
      <c r="Q26" s="19">
        <v>0.477</v>
      </c>
      <c r="R26" s="19">
        <v>0.477</v>
      </c>
      <c r="S26" s="19">
        <v>0.477</v>
      </c>
      <c r="T26" s="19">
        <v>0.477</v>
      </c>
      <c r="U26" s="19">
        <v>0.477</v>
      </c>
      <c r="V26" s="19">
        <v>0.477</v>
      </c>
      <c r="W26" s="19">
        <v>0.477</v>
      </c>
      <c r="X26" s="6"/>
      <c r="Y26" s="10"/>
      <c r="Z26" s="28"/>
      <c r="AA26" s="15"/>
      <c r="AB26" s="25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1" customFormat="1" ht="52.5">
      <c r="A27" s="42" t="s">
        <v>184</v>
      </c>
      <c r="B27" s="54" t="s">
        <v>119</v>
      </c>
      <c r="C27" s="50" t="s">
        <v>115</v>
      </c>
      <c r="D27" s="90"/>
      <c r="E27" s="19">
        <v>0.477</v>
      </c>
      <c r="F27" s="19">
        <v>0.477</v>
      </c>
      <c r="G27" s="19">
        <v>0.477</v>
      </c>
      <c r="H27" s="19">
        <v>0.477</v>
      </c>
      <c r="I27" s="19">
        <v>0.477</v>
      </c>
      <c r="J27" s="19">
        <v>0.477</v>
      </c>
      <c r="K27" s="19">
        <v>0.477</v>
      </c>
      <c r="L27" s="19">
        <v>0.477</v>
      </c>
      <c r="M27" s="19">
        <v>0.477</v>
      </c>
      <c r="N27" s="19">
        <v>0.477</v>
      </c>
      <c r="O27" s="19">
        <v>0.477</v>
      </c>
      <c r="P27" s="19">
        <v>0.477</v>
      </c>
      <c r="Q27" s="19">
        <v>0.477</v>
      </c>
      <c r="R27" s="19">
        <v>0.477</v>
      </c>
      <c r="S27" s="19">
        <v>0.477</v>
      </c>
      <c r="T27" s="19">
        <v>0.477</v>
      </c>
      <c r="U27" s="19">
        <v>0.477</v>
      </c>
      <c r="V27" s="19">
        <v>0.477</v>
      </c>
      <c r="W27" s="19">
        <v>0.477</v>
      </c>
      <c r="X27" s="6"/>
      <c r="Y27" s="10"/>
      <c r="Z27" s="28"/>
      <c r="AA27" s="15"/>
      <c r="AB27" s="25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1" customFormat="1" ht="52.5">
      <c r="A28" s="58" t="s">
        <v>185</v>
      </c>
      <c r="B28" s="68" t="s">
        <v>80</v>
      </c>
      <c r="C28" s="50" t="s">
        <v>116</v>
      </c>
      <c r="D28" s="90"/>
      <c r="E28" s="66">
        <v>0.239</v>
      </c>
      <c r="F28" s="66">
        <v>0.477</v>
      </c>
      <c r="G28" s="66">
        <v>0.477</v>
      </c>
      <c r="H28" s="66">
        <v>0.477</v>
      </c>
      <c r="I28" s="66">
        <v>0.477</v>
      </c>
      <c r="J28" s="66">
        <v>0.477</v>
      </c>
      <c r="K28" s="66">
        <v>0.239</v>
      </c>
      <c r="L28" s="66">
        <v>0.477</v>
      </c>
      <c r="M28" s="66">
        <v>0.477</v>
      </c>
      <c r="N28" s="66">
        <v>0.477</v>
      </c>
      <c r="O28" s="66">
        <v>0.477</v>
      </c>
      <c r="P28" s="66">
        <v>0.477</v>
      </c>
      <c r="Q28" s="66">
        <v>0.239</v>
      </c>
      <c r="R28" s="66">
        <v>0.477</v>
      </c>
      <c r="S28" s="66">
        <v>0.477</v>
      </c>
      <c r="T28" s="66">
        <v>0.477</v>
      </c>
      <c r="U28" s="66">
        <v>0.477</v>
      </c>
      <c r="V28" s="66">
        <v>0.477</v>
      </c>
      <c r="W28" s="66">
        <v>0.239</v>
      </c>
      <c r="X28" s="6"/>
      <c r="Y28" s="10"/>
      <c r="Z28" s="28"/>
      <c r="AA28" s="15"/>
      <c r="AB28" s="25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1" customFormat="1" ht="52.5">
      <c r="A29" s="42" t="s">
        <v>186</v>
      </c>
      <c r="B29" s="54" t="s">
        <v>120</v>
      </c>
      <c r="C29" s="50" t="s">
        <v>117</v>
      </c>
      <c r="D29" s="90"/>
      <c r="E29" s="19">
        <v>0.477</v>
      </c>
      <c r="F29" s="19">
        <v>0.477</v>
      </c>
      <c r="G29" s="19">
        <v>0.477</v>
      </c>
      <c r="H29" s="19">
        <v>0.477</v>
      </c>
      <c r="I29" s="19">
        <v>0.477</v>
      </c>
      <c r="J29" s="19">
        <v>0.477</v>
      </c>
      <c r="K29" s="19">
        <v>0.477</v>
      </c>
      <c r="L29" s="19">
        <v>0.477</v>
      </c>
      <c r="M29" s="19">
        <v>0.477</v>
      </c>
      <c r="N29" s="19">
        <v>0.477</v>
      </c>
      <c r="O29" s="19">
        <v>0.477</v>
      </c>
      <c r="P29" s="19">
        <v>0.477</v>
      </c>
      <c r="Q29" s="19">
        <v>0.477</v>
      </c>
      <c r="R29" s="19">
        <v>0.477</v>
      </c>
      <c r="S29" s="19">
        <v>0.477</v>
      </c>
      <c r="T29" s="19">
        <v>0.477</v>
      </c>
      <c r="U29" s="19">
        <v>0.477</v>
      </c>
      <c r="V29" s="19">
        <v>0.477</v>
      </c>
      <c r="W29" s="19">
        <v>0.477</v>
      </c>
      <c r="X29" s="6"/>
      <c r="Y29" s="10"/>
      <c r="Z29" s="28"/>
      <c r="AA29" s="15"/>
      <c r="AB29" s="25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1" customFormat="1" ht="56.25">
      <c r="A30" s="58" t="s">
        <v>187</v>
      </c>
      <c r="B30" s="68" t="s">
        <v>121</v>
      </c>
      <c r="C30" s="50" t="s">
        <v>118</v>
      </c>
      <c r="D30" s="90"/>
      <c r="E30" s="66">
        <v>0.239</v>
      </c>
      <c r="F30" s="66">
        <v>0.477</v>
      </c>
      <c r="G30" s="66">
        <v>0.477</v>
      </c>
      <c r="H30" s="66">
        <v>0.477</v>
      </c>
      <c r="I30" s="66">
        <v>0.477</v>
      </c>
      <c r="J30" s="66">
        <v>0.477</v>
      </c>
      <c r="K30" s="66">
        <v>0.239</v>
      </c>
      <c r="L30" s="66">
        <v>0.477</v>
      </c>
      <c r="M30" s="66">
        <v>0.477</v>
      </c>
      <c r="N30" s="66">
        <v>0.477</v>
      </c>
      <c r="O30" s="66">
        <v>0.477</v>
      </c>
      <c r="P30" s="66">
        <v>0.477</v>
      </c>
      <c r="Q30" s="66">
        <v>0.239</v>
      </c>
      <c r="R30" s="66">
        <v>0.477</v>
      </c>
      <c r="S30" s="66">
        <v>0.477</v>
      </c>
      <c r="T30" s="66">
        <v>0.477</v>
      </c>
      <c r="U30" s="66">
        <v>0.477</v>
      </c>
      <c r="V30" s="66">
        <v>0.477</v>
      </c>
      <c r="W30" s="66">
        <v>0.239</v>
      </c>
      <c r="X30" s="6"/>
      <c r="Y30" s="10"/>
      <c r="Z30" s="28"/>
      <c r="AA30" s="15"/>
      <c r="AB30" s="25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s="11" customFormat="1" ht="52.5">
      <c r="A31" s="58" t="s">
        <v>188</v>
      </c>
      <c r="B31" s="68" t="s">
        <v>125</v>
      </c>
      <c r="C31" s="50" t="s">
        <v>122</v>
      </c>
      <c r="D31" s="90"/>
      <c r="E31" s="66">
        <v>0.239</v>
      </c>
      <c r="F31" s="66">
        <v>0.477</v>
      </c>
      <c r="G31" s="66">
        <v>0.477</v>
      </c>
      <c r="H31" s="66">
        <v>0.477</v>
      </c>
      <c r="I31" s="66">
        <v>0.477</v>
      </c>
      <c r="J31" s="66">
        <v>0.477</v>
      </c>
      <c r="K31" s="66">
        <v>0.239</v>
      </c>
      <c r="L31" s="66">
        <v>0.477</v>
      </c>
      <c r="M31" s="66">
        <v>0.477</v>
      </c>
      <c r="N31" s="66">
        <v>0.477</v>
      </c>
      <c r="O31" s="66">
        <v>0.477</v>
      </c>
      <c r="P31" s="66">
        <v>0.477</v>
      </c>
      <c r="Q31" s="66">
        <v>0.239</v>
      </c>
      <c r="R31" s="66">
        <v>0.477</v>
      </c>
      <c r="S31" s="66">
        <v>0.477</v>
      </c>
      <c r="T31" s="66">
        <v>0.477</v>
      </c>
      <c r="U31" s="66">
        <v>0.477</v>
      </c>
      <c r="V31" s="66">
        <v>0.477</v>
      </c>
      <c r="W31" s="66">
        <v>0.239</v>
      </c>
      <c r="X31" s="6"/>
      <c r="Y31" s="10"/>
      <c r="Z31" s="28">
        <f>Y31*110%</f>
        <v>0</v>
      </c>
      <c r="AA31" s="15">
        <f>Y31*105%</f>
        <v>0</v>
      </c>
      <c r="AB31" s="25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s="11" customFormat="1" ht="73.5">
      <c r="A32" s="42" t="s">
        <v>189</v>
      </c>
      <c r="B32" s="54" t="s">
        <v>126</v>
      </c>
      <c r="C32" s="50" t="s">
        <v>123</v>
      </c>
      <c r="D32" s="90"/>
      <c r="E32" s="19">
        <v>0.477</v>
      </c>
      <c r="F32" s="19">
        <v>0.477</v>
      </c>
      <c r="G32" s="19">
        <v>0.477</v>
      </c>
      <c r="H32" s="19">
        <v>0.477</v>
      </c>
      <c r="I32" s="19">
        <v>0.477</v>
      </c>
      <c r="J32" s="19">
        <v>0.477</v>
      </c>
      <c r="K32" s="19">
        <v>0.477</v>
      </c>
      <c r="L32" s="19">
        <v>0.477</v>
      </c>
      <c r="M32" s="19">
        <v>0.477</v>
      </c>
      <c r="N32" s="19">
        <v>0.477</v>
      </c>
      <c r="O32" s="19">
        <v>0.477</v>
      </c>
      <c r="P32" s="19">
        <v>0.477</v>
      </c>
      <c r="Q32" s="19">
        <v>0.477</v>
      </c>
      <c r="R32" s="19">
        <v>0.477</v>
      </c>
      <c r="S32" s="19">
        <v>0.477</v>
      </c>
      <c r="T32" s="19">
        <v>0.477</v>
      </c>
      <c r="U32" s="19">
        <v>0.477</v>
      </c>
      <c r="V32" s="19">
        <v>0.477</v>
      </c>
      <c r="W32" s="19">
        <v>0.477</v>
      </c>
      <c r="X32" s="6"/>
      <c r="Y32" s="10"/>
      <c r="Z32" s="28"/>
      <c r="AA32" s="15"/>
      <c r="AB32" s="25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s="11" customFormat="1" ht="73.5">
      <c r="A33" s="42" t="s">
        <v>190</v>
      </c>
      <c r="B33" s="54" t="s">
        <v>127</v>
      </c>
      <c r="C33" s="50" t="s">
        <v>124</v>
      </c>
      <c r="D33" s="90"/>
      <c r="E33" s="19">
        <v>0.477</v>
      </c>
      <c r="F33" s="19">
        <v>0.477</v>
      </c>
      <c r="G33" s="19">
        <v>0.477</v>
      </c>
      <c r="H33" s="19">
        <v>0.477</v>
      </c>
      <c r="I33" s="19">
        <v>0.477</v>
      </c>
      <c r="J33" s="19">
        <v>0.477</v>
      </c>
      <c r="K33" s="19">
        <v>0.477</v>
      </c>
      <c r="L33" s="19">
        <v>0.477</v>
      </c>
      <c r="M33" s="19">
        <v>0.477</v>
      </c>
      <c r="N33" s="19">
        <v>0.477</v>
      </c>
      <c r="O33" s="19">
        <v>0.477</v>
      </c>
      <c r="P33" s="19">
        <v>0.477</v>
      </c>
      <c r="Q33" s="19">
        <v>0.477</v>
      </c>
      <c r="R33" s="19">
        <v>0.477</v>
      </c>
      <c r="S33" s="19">
        <v>0.477</v>
      </c>
      <c r="T33" s="19">
        <v>0.477</v>
      </c>
      <c r="U33" s="19">
        <v>0.477</v>
      </c>
      <c r="V33" s="19">
        <v>0.477</v>
      </c>
      <c r="W33" s="19">
        <v>0.477</v>
      </c>
      <c r="X33" s="6"/>
      <c r="Y33" s="10"/>
      <c r="Z33" s="28"/>
      <c r="AA33" s="15"/>
      <c r="AB33" s="25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s="11" customFormat="1" ht="52.5">
      <c r="A34" s="42" t="s">
        <v>191</v>
      </c>
      <c r="B34" s="54" t="s">
        <v>78</v>
      </c>
      <c r="C34" s="52" t="s">
        <v>128</v>
      </c>
      <c r="D34" s="90"/>
      <c r="E34" s="19">
        <v>0.242</v>
      </c>
      <c r="F34" s="19"/>
      <c r="G34" s="19"/>
      <c r="H34" s="19"/>
      <c r="I34" s="19"/>
      <c r="J34" s="19"/>
      <c r="K34" s="19">
        <v>0.242</v>
      </c>
      <c r="L34" s="19"/>
      <c r="M34" s="19"/>
      <c r="N34" s="19"/>
      <c r="O34" s="19"/>
      <c r="P34" s="19"/>
      <c r="Q34" s="19">
        <v>0.242</v>
      </c>
      <c r="R34" s="19"/>
      <c r="S34" s="19"/>
      <c r="T34" s="19"/>
      <c r="U34" s="19"/>
      <c r="V34" s="19"/>
      <c r="W34" s="19">
        <v>0.242</v>
      </c>
      <c r="X34" s="6"/>
      <c r="Y34" s="10"/>
      <c r="Z34" s="28"/>
      <c r="AA34" s="15"/>
      <c r="AB34" s="25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s="11" customFormat="1" ht="52.5">
      <c r="A35" s="42" t="s">
        <v>192</v>
      </c>
      <c r="B35" s="54" t="s">
        <v>130</v>
      </c>
      <c r="C35" s="50" t="s">
        <v>129</v>
      </c>
      <c r="D35" s="90"/>
      <c r="E35" s="19">
        <v>1</v>
      </c>
      <c r="F35" s="19"/>
      <c r="G35" s="19"/>
      <c r="H35" s="19"/>
      <c r="I35" s="19"/>
      <c r="J35" s="19"/>
      <c r="K35" s="19">
        <v>1</v>
      </c>
      <c r="L35" s="19"/>
      <c r="M35" s="19"/>
      <c r="N35" s="19"/>
      <c r="O35" s="19"/>
      <c r="P35" s="19"/>
      <c r="Q35" s="19">
        <v>1</v>
      </c>
      <c r="R35" s="19"/>
      <c r="S35" s="19"/>
      <c r="T35" s="19"/>
      <c r="U35" s="19"/>
      <c r="V35" s="19"/>
      <c r="W35" s="19">
        <v>1</v>
      </c>
      <c r="X35" s="6"/>
      <c r="Y35" s="10"/>
      <c r="Z35" s="28"/>
      <c r="AA35" s="15"/>
      <c r="AB35" s="25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s="11" customFormat="1" ht="52.5">
      <c r="A36" s="42" t="s">
        <v>193</v>
      </c>
      <c r="B36" s="54" t="s">
        <v>132</v>
      </c>
      <c r="C36" s="50" t="s">
        <v>131</v>
      </c>
      <c r="D36" s="90"/>
      <c r="E36" s="19">
        <v>1</v>
      </c>
      <c r="F36" s="19"/>
      <c r="G36" s="19"/>
      <c r="H36" s="19"/>
      <c r="I36" s="19"/>
      <c r="J36" s="19"/>
      <c r="K36" s="19">
        <v>1</v>
      </c>
      <c r="L36" s="19"/>
      <c r="M36" s="19"/>
      <c r="N36" s="19"/>
      <c r="O36" s="19"/>
      <c r="P36" s="19"/>
      <c r="Q36" s="19">
        <v>1</v>
      </c>
      <c r="R36" s="19"/>
      <c r="S36" s="19"/>
      <c r="T36" s="19"/>
      <c r="U36" s="19"/>
      <c r="V36" s="19"/>
      <c r="W36" s="19">
        <v>1</v>
      </c>
      <c r="X36" s="6"/>
      <c r="Y36" s="10"/>
      <c r="Z36" s="28"/>
      <c r="AA36" s="15"/>
      <c r="AB36" s="25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s="11" customFormat="1" ht="52.5">
      <c r="A37" s="42" t="s">
        <v>194</v>
      </c>
      <c r="B37" s="54" t="s">
        <v>133</v>
      </c>
      <c r="C37" s="50" t="s">
        <v>134</v>
      </c>
      <c r="D37" s="90"/>
      <c r="E37" s="19">
        <v>1</v>
      </c>
      <c r="F37" s="19"/>
      <c r="G37" s="19"/>
      <c r="H37" s="19"/>
      <c r="I37" s="19"/>
      <c r="J37" s="19"/>
      <c r="K37" s="19">
        <v>1</v>
      </c>
      <c r="L37" s="19"/>
      <c r="M37" s="19"/>
      <c r="N37" s="19"/>
      <c r="O37" s="19"/>
      <c r="P37" s="19"/>
      <c r="Q37" s="19">
        <v>1</v>
      </c>
      <c r="R37" s="19"/>
      <c r="S37" s="19"/>
      <c r="T37" s="19"/>
      <c r="U37" s="19"/>
      <c r="V37" s="19"/>
      <c r="W37" s="19">
        <v>1</v>
      </c>
      <c r="X37" s="6"/>
      <c r="Y37" s="10"/>
      <c r="Z37" s="28"/>
      <c r="AA37" s="15"/>
      <c r="AB37" s="25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s="11" customFormat="1" ht="52.5">
      <c r="A38" s="42" t="s">
        <v>195</v>
      </c>
      <c r="B38" s="54" t="s">
        <v>137</v>
      </c>
      <c r="C38" s="50" t="s">
        <v>135</v>
      </c>
      <c r="D38" s="90"/>
      <c r="E38" s="19">
        <v>1</v>
      </c>
      <c r="F38" s="19"/>
      <c r="G38" s="19"/>
      <c r="H38" s="19"/>
      <c r="I38" s="19"/>
      <c r="J38" s="19"/>
      <c r="K38" s="19">
        <v>1</v>
      </c>
      <c r="L38" s="19"/>
      <c r="M38" s="19"/>
      <c r="N38" s="19"/>
      <c r="O38" s="19"/>
      <c r="P38" s="19"/>
      <c r="Q38" s="19">
        <v>1</v>
      </c>
      <c r="R38" s="19"/>
      <c r="S38" s="19"/>
      <c r="T38" s="19"/>
      <c r="U38" s="19"/>
      <c r="V38" s="19"/>
      <c r="W38" s="19">
        <v>1</v>
      </c>
      <c r="X38" s="6"/>
      <c r="Y38" s="10"/>
      <c r="Z38" s="28"/>
      <c r="AA38" s="15"/>
      <c r="AB38" s="25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s="11" customFormat="1" ht="52.5">
      <c r="A39" s="42" t="s">
        <v>196</v>
      </c>
      <c r="B39" s="54" t="s">
        <v>138</v>
      </c>
      <c r="C39" s="50" t="s">
        <v>136</v>
      </c>
      <c r="D39" s="90"/>
      <c r="E39" s="19">
        <v>1</v>
      </c>
      <c r="F39" s="19"/>
      <c r="G39" s="19"/>
      <c r="H39" s="19"/>
      <c r="I39" s="19"/>
      <c r="J39" s="19"/>
      <c r="K39" s="19">
        <v>1</v>
      </c>
      <c r="L39" s="19"/>
      <c r="M39" s="19"/>
      <c r="N39" s="19"/>
      <c r="O39" s="19"/>
      <c r="P39" s="19"/>
      <c r="Q39" s="19">
        <v>1</v>
      </c>
      <c r="R39" s="19"/>
      <c r="S39" s="19"/>
      <c r="T39" s="19"/>
      <c r="U39" s="19"/>
      <c r="V39" s="19"/>
      <c r="W39" s="19">
        <v>1</v>
      </c>
      <c r="X39" s="6"/>
      <c r="Y39" s="10"/>
      <c r="Z39" s="28"/>
      <c r="AA39" s="15"/>
      <c r="AB39" s="25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1:38" s="11" customFormat="1" ht="52.5">
      <c r="A40" s="42" t="s">
        <v>197</v>
      </c>
      <c r="B40" s="54" t="s">
        <v>146</v>
      </c>
      <c r="C40" s="50" t="s">
        <v>139</v>
      </c>
      <c r="D40" s="90"/>
      <c r="E40" s="19">
        <v>1</v>
      </c>
      <c r="F40" s="19"/>
      <c r="G40" s="19"/>
      <c r="H40" s="19"/>
      <c r="I40" s="19"/>
      <c r="J40" s="19"/>
      <c r="K40" s="19">
        <v>1</v>
      </c>
      <c r="L40" s="19"/>
      <c r="M40" s="19"/>
      <c r="N40" s="19"/>
      <c r="O40" s="19"/>
      <c r="P40" s="19"/>
      <c r="Q40" s="19">
        <v>1</v>
      </c>
      <c r="R40" s="19"/>
      <c r="S40" s="19"/>
      <c r="T40" s="19"/>
      <c r="U40" s="19"/>
      <c r="V40" s="19"/>
      <c r="W40" s="19">
        <v>1</v>
      </c>
      <c r="X40" s="6"/>
      <c r="Y40" s="10"/>
      <c r="Z40" s="28"/>
      <c r="AA40" s="15"/>
      <c r="AB40" s="25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38" s="11" customFormat="1" ht="52.5">
      <c r="A41" s="42" t="s">
        <v>198</v>
      </c>
      <c r="B41" s="54" t="s">
        <v>147</v>
      </c>
      <c r="C41" s="50" t="s">
        <v>140</v>
      </c>
      <c r="D41" s="90"/>
      <c r="E41" s="19">
        <v>1</v>
      </c>
      <c r="F41" s="19"/>
      <c r="G41" s="19"/>
      <c r="H41" s="19"/>
      <c r="I41" s="19"/>
      <c r="J41" s="19"/>
      <c r="K41" s="19">
        <v>1</v>
      </c>
      <c r="L41" s="19"/>
      <c r="M41" s="19"/>
      <c r="N41" s="19"/>
      <c r="O41" s="19"/>
      <c r="P41" s="19"/>
      <c r="Q41" s="19">
        <v>1</v>
      </c>
      <c r="R41" s="19"/>
      <c r="S41" s="19"/>
      <c r="T41" s="19"/>
      <c r="U41" s="19"/>
      <c r="V41" s="19"/>
      <c r="W41" s="19">
        <v>1</v>
      </c>
      <c r="X41" s="6"/>
      <c r="Y41" s="10"/>
      <c r="Z41" s="28"/>
      <c r="AA41" s="15"/>
      <c r="AB41" s="25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1:38" s="11" customFormat="1" ht="52.5">
      <c r="A42" s="42" t="s">
        <v>199</v>
      </c>
      <c r="B42" s="54" t="s">
        <v>148</v>
      </c>
      <c r="C42" s="50" t="s">
        <v>141</v>
      </c>
      <c r="D42" s="90"/>
      <c r="E42" s="19">
        <v>1</v>
      </c>
      <c r="F42" s="19"/>
      <c r="G42" s="19"/>
      <c r="H42" s="19"/>
      <c r="I42" s="19"/>
      <c r="J42" s="19"/>
      <c r="K42" s="19">
        <v>1</v>
      </c>
      <c r="L42" s="19"/>
      <c r="M42" s="19"/>
      <c r="N42" s="19"/>
      <c r="O42" s="19"/>
      <c r="P42" s="19"/>
      <c r="Q42" s="19">
        <v>1</v>
      </c>
      <c r="R42" s="19"/>
      <c r="S42" s="19"/>
      <c r="T42" s="19"/>
      <c r="U42" s="19"/>
      <c r="V42" s="19"/>
      <c r="W42" s="19">
        <v>1</v>
      </c>
      <c r="X42" s="6"/>
      <c r="Y42" s="10"/>
      <c r="Z42" s="28"/>
      <c r="AA42" s="15"/>
      <c r="AB42" s="25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1:38" s="11" customFormat="1" ht="52.5">
      <c r="A43" s="42" t="s">
        <v>200</v>
      </c>
      <c r="B43" s="54" t="s">
        <v>149</v>
      </c>
      <c r="C43" s="50" t="s">
        <v>142</v>
      </c>
      <c r="D43" s="90"/>
      <c r="E43" s="19">
        <v>1</v>
      </c>
      <c r="F43" s="19"/>
      <c r="G43" s="19"/>
      <c r="H43" s="19"/>
      <c r="I43" s="19"/>
      <c r="J43" s="19"/>
      <c r="K43" s="19">
        <v>1</v>
      </c>
      <c r="L43" s="19"/>
      <c r="M43" s="19"/>
      <c r="N43" s="19"/>
      <c r="O43" s="19"/>
      <c r="P43" s="19"/>
      <c r="Q43" s="19">
        <v>1</v>
      </c>
      <c r="R43" s="19"/>
      <c r="S43" s="19"/>
      <c r="T43" s="19"/>
      <c r="U43" s="19"/>
      <c r="V43" s="19"/>
      <c r="W43" s="19">
        <v>1</v>
      </c>
      <c r="X43" s="6"/>
      <c r="Y43" s="10"/>
      <c r="Z43" s="28"/>
      <c r="AA43" s="15"/>
      <c r="AB43" s="25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spans="1:38" s="11" customFormat="1" ht="52.5">
      <c r="A44" s="42" t="s">
        <v>201</v>
      </c>
      <c r="B44" s="54" t="s">
        <v>150</v>
      </c>
      <c r="C44" s="50" t="s">
        <v>143</v>
      </c>
      <c r="D44" s="90"/>
      <c r="E44" s="19">
        <v>1</v>
      </c>
      <c r="F44" s="19"/>
      <c r="G44" s="19"/>
      <c r="H44" s="19"/>
      <c r="I44" s="19"/>
      <c r="J44" s="19"/>
      <c r="K44" s="19">
        <v>1</v>
      </c>
      <c r="L44" s="19"/>
      <c r="M44" s="19"/>
      <c r="N44" s="19"/>
      <c r="O44" s="19"/>
      <c r="P44" s="19"/>
      <c r="Q44" s="19">
        <v>1</v>
      </c>
      <c r="R44" s="19"/>
      <c r="S44" s="19"/>
      <c r="T44" s="19"/>
      <c r="U44" s="19"/>
      <c r="V44" s="19"/>
      <c r="W44" s="19">
        <v>1</v>
      </c>
      <c r="X44" s="6"/>
      <c r="Y44" s="10"/>
      <c r="Z44" s="28"/>
      <c r="AA44" s="15"/>
      <c r="AB44" s="25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1:38" s="11" customFormat="1" ht="52.5">
      <c r="A45" s="42" t="s">
        <v>202</v>
      </c>
      <c r="B45" s="54" t="s">
        <v>151</v>
      </c>
      <c r="C45" s="50" t="s">
        <v>144</v>
      </c>
      <c r="D45" s="90"/>
      <c r="E45" s="19">
        <v>1</v>
      </c>
      <c r="F45" s="19"/>
      <c r="G45" s="19"/>
      <c r="H45" s="19"/>
      <c r="I45" s="19"/>
      <c r="J45" s="19"/>
      <c r="K45" s="19">
        <v>1</v>
      </c>
      <c r="L45" s="19"/>
      <c r="M45" s="19"/>
      <c r="N45" s="19"/>
      <c r="O45" s="19"/>
      <c r="P45" s="19"/>
      <c r="Q45" s="19">
        <v>1</v>
      </c>
      <c r="R45" s="19"/>
      <c r="S45" s="19"/>
      <c r="T45" s="19"/>
      <c r="U45" s="19"/>
      <c r="V45" s="19"/>
      <c r="W45" s="19">
        <v>1</v>
      </c>
      <c r="X45" s="6"/>
      <c r="Y45" s="10"/>
      <c r="Z45" s="28"/>
      <c r="AA45" s="15"/>
      <c r="AB45" s="25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1:38" s="11" customFormat="1" ht="52.5">
      <c r="A46" s="42" t="s">
        <v>203</v>
      </c>
      <c r="B46" s="54" t="s">
        <v>152</v>
      </c>
      <c r="C46" s="50" t="s">
        <v>145</v>
      </c>
      <c r="D46" s="90"/>
      <c r="E46" s="19">
        <v>1</v>
      </c>
      <c r="F46" s="19"/>
      <c r="G46" s="19"/>
      <c r="H46" s="19"/>
      <c r="I46" s="19"/>
      <c r="J46" s="19"/>
      <c r="K46" s="19">
        <v>1</v>
      </c>
      <c r="L46" s="19"/>
      <c r="M46" s="19"/>
      <c r="N46" s="19"/>
      <c r="O46" s="19"/>
      <c r="P46" s="19"/>
      <c r="Q46" s="19">
        <v>1</v>
      </c>
      <c r="R46" s="19"/>
      <c r="S46" s="19"/>
      <c r="T46" s="19"/>
      <c r="U46" s="19"/>
      <c r="V46" s="19"/>
      <c r="W46" s="19">
        <v>1</v>
      </c>
      <c r="X46" s="6"/>
      <c r="Y46" s="10"/>
      <c r="Z46" s="28"/>
      <c r="AA46" s="15"/>
      <c r="AB46" s="25"/>
      <c r="AC46" s="12"/>
      <c r="AD46" s="12"/>
      <c r="AE46" s="12"/>
      <c r="AF46" s="12"/>
      <c r="AG46" s="12"/>
      <c r="AH46" s="12"/>
      <c r="AI46" s="12"/>
      <c r="AJ46" s="12"/>
      <c r="AK46" s="12"/>
      <c r="AL46" s="12"/>
    </row>
    <row r="47" spans="1:38" s="11" customFormat="1" ht="84">
      <c r="A47" s="42" t="s">
        <v>204</v>
      </c>
      <c r="B47" s="54" t="s">
        <v>154</v>
      </c>
      <c r="C47" s="50" t="s">
        <v>153</v>
      </c>
      <c r="D47" s="90"/>
      <c r="E47" s="19">
        <v>0.477</v>
      </c>
      <c r="F47" s="19">
        <v>0.477</v>
      </c>
      <c r="G47" s="19">
        <v>0.477</v>
      </c>
      <c r="H47" s="19">
        <v>0.477</v>
      </c>
      <c r="I47" s="19">
        <v>0.477</v>
      </c>
      <c r="J47" s="19">
        <v>0.477</v>
      </c>
      <c r="K47" s="19">
        <v>0.477</v>
      </c>
      <c r="L47" s="19">
        <v>0.477</v>
      </c>
      <c r="M47" s="19">
        <v>0.477</v>
      </c>
      <c r="N47" s="19">
        <v>0.477</v>
      </c>
      <c r="O47" s="19">
        <v>0.477</v>
      </c>
      <c r="P47" s="19">
        <v>0.477</v>
      </c>
      <c r="Q47" s="19">
        <v>0.477</v>
      </c>
      <c r="R47" s="19">
        <v>0.477</v>
      </c>
      <c r="S47" s="19">
        <v>0.477</v>
      </c>
      <c r="T47" s="19">
        <v>0.477</v>
      </c>
      <c r="U47" s="19">
        <v>0.477</v>
      </c>
      <c r="V47" s="19">
        <v>0.477</v>
      </c>
      <c r="W47" s="19">
        <v>0.477</v>
      </c>
      <c r="X47" s="6"/>
      <c r="Y47" s="10"/>
      <c r="Z47" s="28"/>
      <c r="AA47" s="15"/>
      <c r="AB47" s="25"/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spans="1:38" s="11" customFormat="1" ht="42">
      <c r="A48" s="42" t="s">
        <v>205</v>
      </c>
      <c r="B48" s="54" t="s">
        <v>160</v>
      </c>
      <c r="C48" s="50" t="s">
        <v>155</v>
      </c>
      <c r="D48" s="90"/>
      <c r="E48" s="19">
        <v>0.477</v>
      </c>
      <c r="F48" s="19">
        <v>0.477</v>
      </c>
      <c r="G48" s="19">
        <v>0.477</v>
      </c>
      <c r="H48" s="19">
        <v>0.477</v>
      </c>
      <c r="I48" s="19">
        <v>0.477</v>
      </c>
      <c r="J48" s="19">
        <v>0.477</v>
      </c>
      <c r="K48" s="19">
        <v>0.477</v>
      </c>
      <c r="L48" s="19">
        <v>0.477</v>
      </c>
      <c r="M48" s="19">
        <v>0.477</v>
      </c>
      <c r="N48" s="19">
        <v>0.477</v>
      </c>
      <c r="O48" s="19">
        <v>0.477</v>
      </c>
      <c r="P48" s="19">
        <v>0.477</v>
      </c>
      <c r="Q48" s="19">
        <v>0.477</v>
      </c>
      <c r="R48" s="19">
        <v>0.477</v>
      </c>
      <c r="S48" s="19">
        <v>0.477</v>
      </c>
      <c r="T48" s="19">
        <v>0.477</v>
      </c>
      <c r="U48" s="19">
        <v>0.477</v>
      </c>
      <c r="V48" s="19">
        <v>0.477</v>
      </c>
      <c r="W48" s="19">
        <v>0.477</v>
      </c>
      <c r="X48" s="6"/>
      <c r="Y48" s="10"/>
      <c r="Z48" s="28"/>
      <c r="AA48" s="15"/>
      <c r="AB48" s="25"/>
      <c r="AC48" s="12"/>
      <c r="AD48" s="12"/>
      <c r="AE48" s="12"/>
      <c r="AF48" s="12"/>
      <c r="AG48" s="12"/>
      <c r="AH48" s="12"/>
      <c r="AI48" s="12"/>
      <c r="AJ48" s="12"/>
      <c r="AK48" s="12"/>
      <c r="AL48" s="12"/>
    </row>
    <row r="49" spans="1:38" s="11" customFormat="1" ht="52.5">
      <c r="A49" s="42" t="s">
        <v>206</v>
      </c>
      <c r="B49" s="54" t="s">
        <v>161</v>
      </c>
      <c r="C49" s="50" t="s">
        <v>156</v>
      </c>
      <c r="D49" s="90"/>
      <c r="E49" s="19">
        <v>0.477</v>
      </c>
      <c r="F49" s="19">
        <v>0.477</v>
      </c>
      <c r="G49" s="19">
        <v>0.477</v>
      </c>
      <c r="H49" s="19">
        <v>0.477</v>
      </c>
      <c r="I49" s="19">
        <v>0.477</v>
      </c>
      <c r="J49" s="19">
        <v>0.477</v>
      </c>
      <c r="K49" s="19">
        <v>0.477</v>
      </c>
      <c r="L49" s="19">
        <v>0.477</v>
      </c>
      <c r="M49" s="19">
        <v>0.477</v>
      </c>
      <c r="N49" s="19">
        <v>0.477</v>
      </c>
      <c r="O49" s="19">
        <v>0.477</v>
      </c>
      <c r="P49" s="19">
        <v>0.477</v>
      </c>
      <c r="Q49" s="19">
        <v>0.477</v>
      </c>
      <c r="R49" s="19">
        <v>0.477</v>
      </c>
      <c r="S49" s="19">
        <v>0.477</v>
      </c>
      <c r="T49" s="19">
        <v>0.477</v>
      </c>
      <c r="U49" s="19">
        <v>0.477</v>
      </c>
      <c r="V49" s="19">
        <v>0.477</v>
      </c>
      <c r="W49" s="19">
        <v>0.477</v>
      </c>
      <c r="X49" s="6"/>
      <c r="Y49" s="10"/>
      <c r="Z49" s="28"/>
      <c r="AA49" s="15"/>
      <c r="AB49" s="25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1:38" s="11" customFormat="1" ht="52.5">
      <c r="A50" s="42" t="s">
        <v>207</v>
      </c>
      <c r="B50" s="54" t="s">
        <v>162</v>
      </c>
      <c r="C50" s="50" t="s">
        <v>159</v>
      </c>
      <c r="D50" s="90"/>
      <c r="E50" s="19">
        <v>0.477</v>
      </c>
      <c r="F50" s="19">
        <v>0.477</v>
      </c>
      <c r="G50" s="19">
        <v>0.477</v>
      </c>
      <c r="H50" s="19">
        <v>0.477</v>
      </c>
      <c r="I50" s="19">
        <v>0.477</v>
      </c>
      <c r="J50" s="19">
        <v>0.477</v>
      </c>
      <c r="K50" s="19">
        <v>0.477</v>
      </c>
      <c r="L50" s="19">
        <v>0.477</v>
      </c>
      <c r="M50" s="19">
        <v>0.477</v>
      </c>
      <c r="N50" s="19">
        <v>0.477</v>
      </c>
      <c r="O50" s="19">
        <v>0.477</v>
      </c>
      <c r="P50" s="19">
        <v>0.477</v>
      </c>
      <c r="Q50" s="19">
        <v>0.477</v>
      </c>
      <c r="R50" s="19">
        <v>0.477</v>
      </c>
      <c r="S50" s="19">
        <v>0.477</v>
      </c>
      <c r="T50" s="19">
        <v>0.477</v>
      </c>
      <c r="U50" s="19">
        <v>0.477</v>
      </c>
      <c r="V50" s="19">
        <v>0.477</v>
      </c>
      <c r="W50" s="19">
        <v>0.477</v>
      </c>
      <c r="X50" s="6"/>
      <c r="Y50" s="10"/>
      <c r="Z50" s="28"/>
      <c r="AA50" s="15"/>
      <c r="AB50" s="25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  <row r="51" spans="1:38" s="11" customFormat="1" ht="52.5">
      <c r="A51" s="42" t="s">
        <v>208</v>
      </c>
      <c r="B51" s="55" t="s">
        <v>163</v>
      </c>
      <c r="C51" s="50" t="s">
        <v>157</v>
      </c>
      <c r="D51" s="90"/>
      <c r="E51" s="19">
        <v>0.477</v>
      </c>
      <c r="F51" s="19">
        <v>0.477</v>
      </c>
      <c r="G51" s="19">
        <v>0.477</v>
      </c>
      <c r="H51" s="19">
        <v>0.477</v>
      </c>
      <c r="I51" s="19">
        <v>0.477</v>
      </c>
      <c r="J51" s="19">
        <v>0.477</v>
      </c>
      <c r="K51" s="19">
        <v>0.477</v>
      </c>
      <c r="L51" s="19">
        <v>0.477</v>
      </c>
      <c r="M51" s="19">
        <v>0.477</v>
      </c>
      <c r="N51" s="19">
        <v>0.477</v>
      </c>
      <c r="O51" s="19">
        <v>0.477</v>
      </c>
      <c r="P51" s="19">
        <v>0.477</v>
      </c>
      <c r="Q51" s="19">
        <v>0.477</v>
      </c>
      <c r="R51" s="19">
        <v>0.477</v>
      </c>
      <c r="S51" s="19">
        <v>0.477</v>
      </c>
      <c r="T51" s="19">
        <v>0.477</v>
      </c>
      <c r="U51" s="19">
        <v>0.477</v>
      </c>
      <c r="V51" s="19">
        <v>0.477</v>
      </c>
      <c r="W51" s="19">
        <v>0.477</v>
      </c>
      <c r="X51" s="6"/>
      <c r="Y51" s="10"/>
      <c r="Z51" s="28"/>
      <c r="AA51" s="15"/>
      <c r="AB51" s="25"/>
      <c r="AC51" s="12"/>
      <c r="AD51" s="12"/>
      <c r="AE51" s="12"/>
      <c r="AF51" s="12"/>
      <c r="AG51" s="12"/>
      <c r="AH51" s="12"/>
      <c r="AI51" s="12"/>
      <c r="AJ51" s="12"/>
      <c r="AK51" s="12"/>
      <c r="AL51" s="12"/>
    </row>
    <row r="52" spans="1:38" s="11" customFormat="1" ht="73.5">
      <c r="A52" s="42" t="s">
        <v>209</v>
      </c>
      <c r="B52" s="54" t="s">
        <v>164</v>
      </c>
      <c r="C52" s="50" t="s">
        <v>158</v>
      </c>
      <c r="D52" s="90"/>
      <c r="E52" s="19">
        <v>0.477</v>
      </c>
      <c r="F52" s="19">
        <v>0.477</v>
      </c>
      <c r="G52" s="19">
        <v>0.477</v>
      </c>
      <c r="H52" s="19">
        <v>0.477</v>
      </c>
      <c r="I52" s="19">
        <v>0.477</v>
      </c>
      <c r="J52" s="19">
        <v>0.477</v>
      </c>
      <c r="K52" s="19">
        <v>0.477</v>
      </c>
      <c r="L52" s="19">
        <v>0.477</v>
      </c>
      <c r="M52" s="19">
        <v>0.477</v>
      </c>
      <c r="N52" s="19">
        <v>0.477</v>
      </c>
      <c r="O52" s="19">
        <v>0.477</v>
      </c>
      <c r="P52" s="19">
        <v>0.477</v>
      </c>
      <c r="Q52" s="19">
        <v>0.477</v>
      </c>
      <c r="R52" s="19">
        <v>0.477</v>
      </c>
      <c r="S52" s="19">
        <v>0.477</v>
      </c>
      <c r="T52" s="19">
        <v>0.477</v>
      </c>
      <c r="U52" s="19">
        <v>0.477</v>
      </c>
      <c r="V52" s="19">
        <v>0.477</v>
      </c>
      <c r="W52" s="19">
        <v>0.477</v>
      </c>
      <c r="X52" s="6"/>
      <c r="Y52" s="10"/>
      <c r="Z52" s="28"/>
      <c r="AA52" s="15"/>
      <c r="AB52" s="25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1:38" s="11" customFormat="1" ht="73.5">
      <c r="A53" s="42" t="s">
        <v>210</v>
      </c>
      <c r="B53" s="54" t="s">
        <v>166</v>
      </c>
      <c r="C53" s="50" t="s">
        <v>165</v>
      </c>
      <c r="D53" s="90"/>
      <c r="E53" s="19">
        <v>0.477</v>
      </c>
      <c r="F53" s="19">
        <v>0.477</v>
      </c>
      <c r="G53" s="19">
        <v>0.477</v>
      </c>
      <c r="H53" s="19">
        <v>0.477</v>
      </c>
      <c r="I53" s="19">
        <v>0.477</v>
      </c>
      <c r="J53" s="19">
        <v>0.477</v>
      </c>
      <c r="K53" s="19">
        <v>0.477</v>
      </c>
      <c r="L53" s="19">
        <v>0.477</v>
      </c>
      <c r="M53" s="19">
        <v>0.477</v>
      </c>
      <c r="N53" s="19">
        <v>0.477</v>
      </c>
      <c r="O53" s="19">
        <v>0.477</v>
      </c>
      <c r="P53" s="19">
        <v>0.477</v>
      </c>
      <c r="Q53" s="19">
        <v>0.477</v>
      </c>
      <c r="R53" s="19">
        <v>0.477</v>
      </c>
      <c r="S53" s="19">
        <v>0.477</v>
      </c>
      <c r="T53" s="19">
        <v>0.477</v>
      </c>
      <c r="U53" s="19">
        <v>0.477</v>
      </c>
      <c r="V53" s="19">
        <v>0.477</v>
      </c>
      <c r="W53" s="19">
        <v>0.477</v>
      </c>
      <c r="X53" s="6"/>
      <c r="Y53" s="10"/>
      <c r="Z53" s="28"/>
      <c r="AA53" s="15"/>
      <c r="AB53" s="25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8" s="11" customFormat="1" ht="37.5" customHeight="1">
      <c r="A54" s="42" t="s">
        <v>48</v>
      </c>
      <c r="B54" s="54" t="s">
        <v>47</v>
      </c>
      <c r="C54" s="20"/>
      <c r="D54" s="21" t="s">
        <v>21</v>
      </c>
      <c r="E54" s="19">
        <v>0.3025</v>
      </c>
      <c r="F54" s="19">
        <v>0</v>
      </c>
      <c r="G54" s="19">
        <v>0</v>
      </c>
      <c r="H54" s="19">
        <v>0</v>
      </c>
      <c r="I54" s="19">
        <v>0.165</v>
      </c>
      <c r="J54" s="19">
        <v>0.17325000000000002</v>
      </c>
      <c r="K54" s="19">
        <v>0.303</v>
      </c>
      <c r="L54" s="19">
        <v>0</v>
      </c>
      <c r="M54" s="19">
        <v>0</v>
      </c>
      <c r="N54" s="19">
        <v>0</v>
      </c>
      <c r="O54" s="19">
        <v>0.055</v>
      </c>
      <c r="P54" s="19">
        <v>0.05775</v>
      </c>
      <c r="Q54" s="19">
        <v>0.303</v>
      </c>
      <c r="R54" s="19">
        <v>0</v>
      </c>
      <c r="S54" s="19">
        <v>0</v>
      </c>
      <c r="T54" s="19">
        <v>0</v>
      </c>
      <c r="U54" s="19">
        <v>0.022000000000000002</v>
      </c>
      <c r="V54" s="19">
        <v>0.023100000000000002</v>
      </c>
      <c r="W54" s="19">
        <v>0.303</v>
      </c>
      <c r="X54" s="6"/>
      <c r="Y54" s="10">
        <v>3</v>
      </c>
      <c r="Z54" s="28">
        <f>Y54*110%</f>
        <v>3.3000000000000003</v>
      </c>
      <c r="AA54" s="15">
        <f>Y54*105%</f>
        <v>3.1500000000000004</v>
      </c>
      <c r="AB54" s="25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38" s="11" customFormat="1" ht="37.5" customHeight="1">
      <c r="A55" s="42" t="s">
        <v>211</v>
      </c>
      <c r="B55" s="54" t="s">
        <v>169</v>
      </c>
      <c r="C55" s="20" t="s">
        <v>167</v>
      </c>
      <c r="D55" s="21" t="s">
        <v>21</v>
      </c>
      <c r="E55" s="19">
        <v>1</v>
      </c>
      <c r="F55" s="19">
        <v>0</v>
      </c>
      <c r="G55" s="19">
        <v>0</v>
      </c>
      <c r="H55" s="19">
        <v>0</v>
      </c>
      <c r="I55" s="19">
        <v>0.605</v>
      </c>
      <c r="J55" s="19">
        <v>0.6352500000000001</v>
      </c>
      <c r="K55" s="19">
        <v>1</v>
      </c>
      <c r="L55" s="19">
        <v>0</v>
      </c>
      <c r="M55" s="19">
        <v>0</v>
      </c>
      <c r="N55" s="19">
        <v>0</v>
      </c>
      <c r="O55" s="19">
        <v>0.33</v>
      </c>
      <c r="P55" s="19">
        <v>0.34650000000000003</v>
      </c>
      <c r="Q55" s="19">
        <v>1</v>
      </c>
      <c r="R55" s="19">
        <v>0</v>
      </c>
      <c r="S55" s="19">
        <v>0</v>
      </c>
      <c r="T55" s="19">
        <v>0</v>
      </c>
      <c r="U55" s="19">
        <v>0.11</v>
      </c>
      <c r="V55" s="19">
        <v>0.1155</v>
      </c>
      <c r="W55" s="19">
        <v>1</v>
      </c>
      <c r="X55" s="6"/>
      <c r="Y55" s="10"/>
      <c r="Z55" s="28"/>
      <c r="AA55" s="15"/>
      <c r="AB55" s="25"/>
      <c r="AC55" s="12"/>
      <c r="AD55" s="12"/>
      <c r="AE55" s="12"/>
      <c r="AF55" s="12"/>
      <c r="AG55" s="12"/>
      <c r="AH55" s="12"/>
      <c r="AI55" s="12"/>
      <c r="AJ55" s="12"/>
      <c r="AK55" s="12"/>
      <c r="AL55" s="12"/>
    </row>
    <row r="56" spans="1:38" s="11" customFormat="1" ht="37.5" customHeight="1">
      <c r="A56" s="42" t="s">
        <v>212</v>
      </c>
      <c r="B56" s="54" t="s">
        <v>170</v>
      </c>
      <c r="C56" s="20" t="s">
        <v>168</v>
      </c>
      <c r="D56" s="21" t="s">
        <v>21</v>
      </c>
      <c r="E56" s="19">
        <v>1</v>
      </c>
      <c r="F56" s="19">
        <v>0</v>
      </c>
      <c r="G56" s="19">
        <v>0</v>
      </c>
      <c r="H56" s="19">
        <v>0</v>
      </c>
      <c r="I56" s="19">
        <v>0.605</v>
      </c>
      <c r="J56" s="19">
        <v>0.6352500000000001</v>
      </c>
      <c r="K56" s="19">
        <v>1</v>
      </c>
      <c r="L56" s="19">
        <v>0</v>
      </c>
      <c r="M56" s="19">
        <v>0</v>
      </c>
      <c r="N56" s="19">
        <v>0</v>
      </c>
      <c r="O56" s="19">
        <v>0.33</v>
      </c>
      <c r="P56" s="19">
        <v>0.34650000000000003</v>
      </c>
      <c r="Q56" s="19">
        <v>1</v>
      </c>
      <c r="R56" s="19">
        <v>0</v>
      </c>
      <c r="S56" s="19">
        <v>0</v>
      </c>
      <c r="T56" s="19">
        <v>0</v>
      </c>
      <c r="U56" s="19">
        <v>0.11</v>
      </c>
      <c r="V56" s="19">
        <v>0.1155</v>
      </c>
      <c r="W56" s="19">
        <v>1</v>
      </c>
      <c r="X56" s="6"/>
      <c r="Y56" s="10">
        <v>87</v>
      </c>
      <c r="Z56" s="28">
        <f>Y56*110%</f>
        <v>95.7</v>
      </c>
      <c r="AA56" s="15">
        <f>Y56*105%</f>
        <v>91.35000000000001</v>
      </c>
      <c r="AB56" s="25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1:38" s="11" customFormat="1" ht="53.25" customHeight="1">
      <c r="A57" s="42" t="s">
        <v>213</v>
      </c>
      <c r="B57" s="54" t="s">
        <v>173</v>
      </c>
      <c r="C57" s="20" t="s">
        <v>171</v>
      </c>
      <c r="D57" s="21" t="s">
        <v>46</v>
      </c>
      <c r="E57" s="19">
        <v>0.48400000000000004</v>
      </c>
      <c r="F57" s="19">
        <v>0</v>
      </c>
      <c r="G57" s="19">
        <v>0</v>
      </c>
      <c r="H57" s="19">
        <v>0</v>
      </c>
      <c r="I57" s="19">
        <v>0.33</v>
      </c>
      <c r="J57" s="19">
        <v>0.34650000000000003</v>
      </c>
      <c r="K57" s="19">
        <v>0.36300000000000004</v>
      </c>
      <c r="L57" s="19">
        <v>0</v>
      </c>
      <c r="M57" s="19">
        <v>0</v>
      </c>
      <c r="N57" s="19">
        <v>0</v>
      </c>
      <c r="O57" s="19">
        <v>0.22</v>
      </c>
      <c r="P57" s="19">
        <v>0.231</v>
      </c>
      <c r="Q57" s="19">
        <v>0.24200000000000002</v>
      </c>
      <c r="R57" s="19">
        <v>0</v>
      </c>
      <c r="S57" s="19">
        <v>0</v>
      </c>
      <c r="T57" s="19">
        <v>0</v>
      </c>
      <c r="U57" s="19">
        <v>0.165</v>
      </c>
      <c r="V57" s="19">
        <v>0.17325000000000002</v>
      </c>
      <c r="W57" s="19">
        <v>0.165</v>
      </c>
      <c r="X57" s="6"/>
      <c r="Y57" s="10">
        <v>11</v>
      </c>
      <c r="Z57" s="28">
        <f>Y57*110%</f>
        <v>12.100000000000001</v>
      </c>
      <c r="AA57" s="15">
        <f>Y57*105%</f>
        <v>11.55</v>
      </c>
      <c r="AB57" s="25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1:38" s="11" customFormat="1" ht="53.25" customHeight="1">
      <c r="A58" s="42" t="s">
        <v>214</v>
      </c>
      <c r="B58" s="54" t="s">
        <v>174</v>
      </c>
      <c r="C58" s="47" t="s">
        <v>172</v>
      </c>
      <c r="D58" s="21" t="s">
        <v>46</v>
      </c>
      <c r="E58" s="19">
        <v>0.48400000000000004</v>
      </c>
      <c r="F58" s="19">
        <v>0</v>
      </c>
      <c r="G58" s="19">
        <v>0</v>
      </c>
      <c r="H58" s="19">
        <v>0</v>
      </c>
      <c r="I58" s="19">
        <v>0.33</v>
      </c>
      <c r="J58" s="19">
        <v>0.34650000000000003</v>
      </c>
      <c r="K58" s="19">
        <v>0.36300000000000004</v>
      </c>
      <c r="L58" s="19">
        <v>0</v>
      </c>
      <c r="M58" s="19">
        <v>0</v>
      </c>
      <c r="N58" s="19">
        <v>0</v>
      </c>
      <c r="O58" s="19">
        <v>0.22</v>
      </c>
      <c r="P58" s="19">
        <v>0.231</v>
      </c>
      <c r="Q58" s="19">
        <v>0.24200000000000002</v>
      </c>
      <c r="R58" s="19">
        <v>0</v>
      </c>
      <c r="S58" s="19">
        <v>0</v>
      </c>
      <c r="T58" s="19">
        <v>0</v>
      </c>
      <c r="U58" s="19">
        <v>0.165</v>
      </c>
      <c r="V58" s="19">
        <v>0.17325000000000002</v>
      </c>
      <c r="W58" s="19">
        <v>0.165</v>
      </c>
      <c r="X58" s="6"/>
      <c r="Y58" s="10"/>
      <c r="Z58" s="28"/>
      <c r="AA58" s="15"/>
      <c r="AB58" s="25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1:38" s="11" customFormat="1" ht="37.5">
      <c r="A59" s="61" t="s">
        <v>217</v>
      </c>
      <c r="B59" s="68" t="s">
        <v>45</v>
      </c>
      <c r="C59" s="62"/>
      <c r="D59" s="86" t="s">
        <v>44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"/>
      <c r="Y59" s="10"/>
      <c r="Z59" s="28"/>
      <c r="AA59" s="15"/>
      <c r="AB59" s="25"/>
      <c r="AC59" s="12"/>
      <c r="AD59" s="12"/>
      <c r="AE59" s="12"/>
      <c r="AF59" s="12"/>
      <c r="AG59" s="12"/>
      <c r="AH59" s="12"/>
      <c r="AI59" s="12"/>
      <c r="AJ59" s="12"/>
      <c r="AK59" s="12"/>
      <c r="AL59" s="12"/>
    </row>
    <row r="60" spans="1:38" s="11" customFormat="1" ht="56.25">
      <c r="A60" s="61" t="s">
        <v>215</v>
      </c>
      <c r="B60" s="68" t="s">
        <v>43</v>
      </c>
      <c r="C60" s="63"/>
      <c r="D60" s="87"/>
      <c r="E60" s="66">
        <v>0.5</v>
      </c>
      <c r="F60" s="66">
        <v>0</v>
      </c>
      <c r="G60" s="66">
        <v>0</v>
      </c>
      <c r="H60" s="66">
        <v>0</v>
      </c>
      <c r="I60" s="66">
        <v>0.605</v>
      </c>
      <c r="J60" s="66">
        <v>0.6352500000000001</v>
      </c>
      <c r="K60" s="66">
        <v>0.5</v>
      </c>
      <c r="L60" s="66">
        <v>0</v>
      </c>
      <c r="M60" s="66">
        <v>0</v>
      </c>
      <c r="N60" s="66">
        <v>0</v>
      </c>
      <c r="O60" s="66">
        <v>0.33</v>
      </c>
      <c r="P60" s="66">
        <v>0.34650000000000003</v>
      </c>
      <c r="Q60" s="66">
        <v>0.5</v>
      </c>
      <c r="R60" s="66">
        <v>0</v>
      </c>
      <c r="S60" s="66">
        <v>0</v>
      </c>
      <c r="T60" s="66">
        <v>0</v>
      </c>
      <c r="U60" s="66">
        <v>0.11</v>
      </c>
      <c r="V60" s="66">
        <v>0.1155</v>
      </c>
      <c r="W60" s="66">
        <v>0.5</v>
      </c>
      <c r="X60" s="6"/>
      <c r="Y60" s="10">
        <v>2932</v>
      </c>
      <c r="Z60" s="28">
        <f aca="true" t="shared" si="0" ref="Z60:Z67">Y60*110%</f>
        <v>3225.2000000000003</v>
      </c>
      <c r="AA60" s="15">
        <f aca="true" t="shared" si="1" ref="AA60:AA67">Y60*105%</f>
        <v>3078.6</v>
      </c>
      <c r="AB60" s="25"/>
      <c r="AC60" s="12"/>
      <c r="AD60" s="12"/>
      <c r="AE60" s="12"/>
      <c r="AF60" s="12"/>
      <c r="AG60" s="12"/>
      <c r="AH60" s="12"/>
      <c r="AI60" s="12"/>
      <c r="AJ60" s="12"/>
      <c r="AK60" s="12"/>
      <c r="AL60" s="12"/>
    </row>
    <row r="61" spans="1:38" s="11" customFormat="1" ht="93.75">
      <c r="A61" s="61" t="s">
        <v>216</v>
      </c>
      <c r="B61" s="68" t="s">
        <v>70</v>
      </c>
      <c r="C61" s="64"/>
      <c r="D61" s="88"/>
      <c r="E61" s="66">
        <v>0.15</v>
      </c>
      <c r="F61" s="66">
        <v>0</v>
      </c>
      <c r="G61" s="66">
        <v>0</v>
      </c>
      <c r="H61" s="66">
        <v>0</v>
      </c>
      <c r="I61" s="66">
        <v>0.77</v>
      </c>
      <c r="J61" s="66">
        <v>0.8085</v>
      </c>
      <c r="K61" s="66">
        <v>0.15</v>
      </c>
      <c r="L61" s="66">
        <v>0</v>
      </c>
      <c r="M61" s="66">
        <v>0</v>
      </c>
      <c r="N61" s="66">
        <v>0</v>
      </c>
      <c r="O61" s="66">
        <v>0.33</v>
      </c>
      <c r="P61" s="66">
        <v>0.34650000000000003</v>
      </c>
      <c r="Q61" s="66">
        <v>0.1</v>
      </c>
      <c r="R61" s="66">
        <v>0</v>
      </c>
      <c r="S61" s="66">
        <v>0</v>
      </c>
      <c r="T61" s="66">
        <v>0</v>
      </c>
      <c r="U61" s="66">
        <v>0.22</v>
      </c>
      <c r="V61" s="66">
        <v>0.231</v>
      </c>
      <c r="W61" s="66">
        <v>0.05</v>
      </c>
      <c r="X61" s="6"/>
      <c r="Y61" s="10"/>
      <c r="Z61" s="28">
        <f t="shared" si="0"/>
        <v>0</v>
      </c>
      <c r="AA61" s="15">
        <f t="shared" si="1"/>
        <v>0</v>
      </c>
      <c r="AB61" s="25"/>
      <c r="AC61" s="12"/>
      <c r="AD61" s="12"/>
      <c r="AE61" s="12"/>
      <c r="AF61" s="12"/>
      <c r="AG61" s="12"/>
      <c r="AH61" s="12"/>
      <c r="AI61" s="12"/>
      <c r="AJ61" s="12"/>
      <c r="AK61" s="12"/>
      <c r="AL61" s="12"/>
    </row>
    <row r="62" spans="1:38" s="11" customFormat="1" ht="42">
      <c r="A62" s="61" t="s">
        <v>42</v>
      </c>
      <c r="B62" s="68" t="s">
        <v>41</v>
      </c>
      <c r="C62" s="59"/>
      <c r="D62" s="65" t="s">
        <v>40</v>
      </c>
      <c r="E62" s="66">
        <v>0.5</v>
      </c>
      <c r="F62" s="66">
        <v>0</v>
      </c>
      <c r="G62" s="66">
        <v>0</v>
      </c>
      <c r="H62" s="66">
        <v>0</v>
      </c>
      <c r="I62" s="66">
        <v>0.605</v>
      </c>
      <c r="J62" s="66">
        <v>0.6352500000000001</v>
      </c>
      <c r="K62" s="66">
        <v>0.5</v>
      </c>
      <c r="L62" s="66">
        <v>0</v>
      </c>
      <c r="M62" s="66">
        <v>0</v>
      </c>
      <c r="N62" s="66">
        <v>0</v>
      </c>
      <c r="O62" s="66">
        <v>0.33</v>
      </c>
      <c r="P62" s="66">
        <v>0.34650000000000003</v>
      </c>
      <c r="Q62" s="66">
        <v>0.5</v>
      </c>
      <c r="R62" s="66">
        <v>0</v>
      </c>
      <c r="S62" s="66">
        <v>0</v>
      </c>
      <c r="T62" s="66">
        <v>0</v>
      </c>
      <c r="U62" s="66">
        <v>0.11</v>
      </c>
      <c r="V62" s="66">
        <v>0.1155</v>
      </c>
      <c r="W62" s="66">
        <v>0.5</v>
      </c>
      <c r="X62" s="6"/>
      <c r="Y62" s="10">
        <v>254</v>
      </c>
      <c r="Z62" s="28">
        <f t="shared" si="0"/>
        <v>279.40000000000003</v>
      </c>
      <c r="AA62" s="15">
        <f t="shared" si="1"/>
        <v>266.7</v>
      </c>
      <c r="AB62" s="25"/>
      <c r="AC62" s="12"/>
      <c r="AD62" s="12"/>
      <c r="AE62" s="12"/>
      <c r="AF62" s="12"/>
      <c r="AG62" s="12"/>
      <c r="AH62" s="12"/>
      <c r="AI62" s="12"/>
      <c r="AJ62" s="12"/>
      <c r="AK62" s="12"/>
      <c r="AL62" s="12"/>
    </row>
    <row r="63" spans="1:38" s="11" customFormat="1" ht="47.25">
      <c r="A63" s="42" t="s">
        <v>39</v>
      </c>
      <c r="B63" s="54" t="s">
        <v>38</v>
      </c>
      <c r="C63" s="20"/>
      <c r="D63" s="21" t="s">
        <v>37</v>
      </c>
      <c r="E63" s="19">
        <v>0.656</v>
      </c>
      <c r="F63" s="19">
        <v>0</v>
      </c>
      <c r="G63" s="19">
        <v>0</v>
      </c>
      <c r="H63" s="19">
        <v>0</v>
      </c>
      <c r="I63" s="19">
        <v>0.4132</v>
      </c>
      <c r="J63" s="19">
        <v>0.43385999999999997</v>
      </c>
      <c r="K63" s="19">
        <v>0.455</v>
      </c>
      <c r="L63" s="19">
        <v>0</v>
      </c>
      <c r="M63" s="19">
        <v>0</v>
      </c>
      <c r="N63" s="19">
        <v>0</v>
      </c>
      <c r="O63" s="19">
        <v>0.25825</v>
      </c>
      <c r="P63" s="19">
        <v>0.2711625</v>
      </c>
      <c r="Q63" s="19">
        <v>0.28</v>
      </c>
      <c r="R63" s="19">
        <v>0</v>
      </c>
      <c r="S63" s="19">
        <v>0</v>
      </c>
      <c r="T63" s="19">
        <v>0</v>
      </c>
      <c r="U63" s="19">
        <v>0.09296999999999998</v>
      </c>
      <c r="V63" s="19">
        <v>0.0976185</v>
      </c>
      <c r="W63" s="19">
        <v>0.05</v>
      </c>
      <c r="X63" s="6"/>
      <c r="Y63" s="10">
        <v>5531</v>
      </c>
      <c r="Z63" s="28">
        <f t="shared" si="0"/>
        <v>6084.1</v>
      </c>
      <c r="AA63" s="15">
        <f t="shared" si="1"/>
        <v>5807.55</v>
      </c>
      <c r="AB63" s="25"/>
      <c r="AC63" s="12"/>
      <c r="AD63" s="12"/>
      <c r="AE63" s="12"/>
      <c r="AF63" s="29"/>
      <c r="AG63" s="12"/>
      <c r="AH63" s="12"/>
      <c r="AI63" s="12"/>
      <c r="AJ63" s="12"/>
      <c r="AK63" s="12"/>
      <c r="AL63" s="12"/>
    </row>
    <row r="64" spans="1:38" s="11" customFormat="1" ht="94.5">
      <c r="A64" s="42" t="s">
        <v>36</v>
      </c>
      <c r="B64" s="54" t="s">
        <v>35</v>
      </c>
      <c r="C64" s="20"/>
      <c r="D64" s="21" t="s">
        <v>34</v>
      </c>
      <c r="E64" s="19">
        <v>0.8</v>
      </c>
      <c r="F64" s="19">
        <v>0</v>
      </c>
      <c r="G64" s="19">
        <v>0</v>
      </c>
      <c r="H64" s="19">
        <v>0</v>
      </c>
      <c r="I64" s="19">
        <v>0.44</v>
      </c>
      <c r="J64" s="19">
        <v>0.462</v>
      </c>
      <c r="K64" s="19">
        <v>0.8</v>
      </c>
      <c r="L64" s="19">
        <v>0</v>
      </c>
      <c r="M64" s="19">
        <v>0</v>
      </c>
      <c r="N64" s="19">
        <v>0</v>
      </c>
      <c r="O64" s="19">
        <v>0.33</v>
      </c>
      <c r="P64" s="19">
        <v>0.34650000000000003</v>
      </c>
      <c r="Q64" s="19">
        <v>0.8</v>
      </c>
      <c r="R64" s="19">
        <v>0</v>
      </c>
      <c r="S64" s="19">
        <v>0</v>
      </c>
      <c r="T64" s="19">
        <v>0</v>
      </c>
      <c r="U64" s="19">
        <v>0.11</v>
      </c>
      <c r="V64" s="19">
        <v>0.1155</v>
      </c>
      <c r="W64" s="19">
        <v>0.8</v>
      </c>
      <c r="X64" s="6"/>
      <c r="Y64" s="10">
        <v>30</v>
      </c>
      <c r="Z64" s="28">
        <f t="shared" si="0"/>
        <v>33</v>
      </c>
      <c r="AA64" s="15">
        <f t="shared" si="1"/>
        <v>31.5</v>
      </c>
      <c r="AB64" s="25"/>
      <c r="AC64" s="12"/>
      <c r="AD64" s="12"/>
      <c r="AE64" s="12"/>
      <c r="AF64" s="12"/>
      <c r="AG64" s="12"/>
      <c r="AH64" s="12"/>
      <c r="AI64" s="12"/>
      <c r="AJ64" s="12"/>
      <c r="AK64" s="12"/>
      <c r="AL64" s="12"/>
    </row>
    <row r="65" spans="1:38" s="11" customFormat="1" ht="94.5">
      <c r="A65" s="42" t="s">
        <v>74</v>
      </c>
      <c r="B65" s="54" t="s">
        <v>71</v>
      </c>
      <c r="C65" s="20"/>
      <c r="D65" s="21" t="s">
        <v>33</v>
      </c>
      <c r="E65" s="19">
        <v>0.7</v>
      </c>
      <c r="F65" s="19">
        <v>0</v>
      </c>
      <c r="G65" s="19">
        <v>0</v>
      </c>
      <c r="H65" s="19">
        <v>0</v>
      </c>
      <c r="I65" s="19">
        <v>0.33</v>
      </c>
      <c r="J65" s="19">
        <v>0.34650000000000003</v>
      </c>
      <c r="K65" s="19">
        <v>0.7</v>
      </c>
      <c r="L65" s="19">
        <v>0</v>
      </c>
      <c r="M65" s="19">
        <v>0</v>
      </c>
      <c r="N65" s="19">
        <v>0</v>
      </c>
      <c r="O65" s="19">
        <v>0.275</v>
      </c>
      <c r="P65" s="19">
        <v>0.28875</v>
      </c>
      <c r="Q65" s="19">
        <v>0.7</v>
      </c>
      <c r="R65" s="19">
        <v>0</v>
      </c>
      <c r="S65" s="19">
        <v>0</v>
      </c>
      <c r="T65" s="19">
        <v>0</v>
      </c>
      <c r="U65" s="19">
        <v>0.22</v>
      </c>
      <c r="V65" s="19">
        <v>0.231</v>
      </c>
      <c r="W65" s="19">
        <v>0.7</v>
      </c>
      <c r="X65" s="6"/>
      <c r="Y65" s="10">
        <v>387</v>
      </c>
      <c r="Z65" s="28">
        <f t="shared" si="0"/>
        <v>425.70000000000005</v>
      </c>
      <c r="AA65" s="15">
        <f t="shared" si="1"/>
        <v>406.35</v>
      </c>
      <c r="AB65" s="27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1:38" s="11" customFormat="1" ht="94.5">
      <c r="A66" s="42" t="s">
        <v>75</v>
      </c>
      <c r="B66" s="54" t="s">
        <v>72</v>
      </c>
      <c r="C66" s="20"/>
      <c r="D66" s="21" t="s">
        <v>33</v>
      </c>
      <c r="E66" s="19">
        <v>0.484</v>
      </c>
      <c r="F66" s="19"/>
      <c r="G66" s="19"/>
      <c r="H66" s="19"/>
      <c r="I66" s="19"/>
      <c r="J66" s="19"/>
      <c r="K66" s="19">
        <v>0.363</v>
      </c>
      <c r="L66" s="19"/>
      <c r="M66" s="19"/>
      <c r="N66" s="19"/>
      <c r="O66" s="19"/>
      <c r="P66" s="19"/>
      <c r="Q66" s="19">
        <v>0.31</v>
      </c>
      <c r="R66" s="19"/>
      <c r="S66" s="19"/>
      <c r="T66" s="19"/>
      <c r="U66" s="19"/>
      <c r="V66" s="19"/>
      <c r="W66" s="19">
        <v>0.23</v>
      </c>
      <c r="X66" s="6"/>
      <c r="Y66" s="10"/>
      <c r="Z66" s="26"/>
      <c r="AA66" s="15"/>
      <c r="AB66" s="27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1:38" s="11" customFormat="1" ht="33.75">
      <c r="A67" s="42" t="s">
        <v>32</v>
      </c>
      <c r="B67" s="54" t="s">
        <v>31</v>
      </c>
      <c r="C67" s="20"/>
      <c r="D67" s="21" t="s">
        <v>21</v>
      </c>
      <c r="E67" s="19">
        <v>0.318</v>
      </c>
      <c r="F67" s="19">
        <v>0</v>
      </c>
      <c r="G67" s="19">
        <v>0</v>
      </c>
      <c r="H67" s="19">
        <v>0</v>
      </c>
      <c r="I67" s="19">
        <v>0.275</v>
      </c>
      <c r="J67" s="19">
        <v>0.28875</v>
      </c>
      <c r="K67" s="19">
        <v>0.318</v>
      </c>
      <c r="L67" s="19">
        <v>0</v>
      </c>
      <c r="M67" s="19">
        <v>0</v>
      </c>
      <c r="N67" s="19">
        <v>0</v>
      </c>
      <c r="O67" s="19">
        <v>0.165</v>
      </c>
      <c r="P67" s="19">
        <v>0.17325000000000002</v>
      </c>
      <c r="Q67" s="19">
        <v>0.318</v>
      </c>
      <c r="R67" s="19">
        <v>0</v>
      </c>
      <c r="S67" s="19">
        <v>0</v>
      </c>
      <c r="T67" s="19">
        <v>0</v>
      </c>
      <c r="U67" s="19">
        <v>0.033</v>
      </c>
      <c r="V67" s="19">
        <v>0.03465</v>
      </c>
      <c r="W67" s="19">
        <v>0.318</v>
      </c>
      <c r="X67" s="6"/>
      <c r="Y67" s="10">
        <v>2</v>
      </c>
      <c r="Z67" s="26">
        <f t="shared" si="0"/>
        <v>2.2</v>
      </c>
      <c r="AA67" s="15">
        <f t="shared" si="1"/>
        <v>2.1</v>
      </c>
      <c r="AB67" s="25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1:38" s="11" customFormat="1" ht="15.75">
      <c r="A68" s="42" t="s">
        <v>30</v>
      </c>
      <c r="B68" s="54" t="s">
        <v>29</v>
      </c>
      <c r="C68" s="20"/>
      <c r="D68" s="21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6"/>
      <c r="Y68" s="24"/>
      <c r="Z68" s="23"/>
      <c r="AA68" s="15"/>
      <c r="AB68" s="25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1:38" s="11" customFormat="1" ht="75">
      <c r="A69" s="61" t="s">
        <v>28</v>
      </c>
      <c r="B69" s="68" t="s">
        <v>27</v>
      </c>
      <c r="C69" s="20"/>
      <c r="D69" s="79" t="s">
        <v>26</v>
      </c>
      <c r="E69" s="66">
        <v>0.273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0.152</v>
      </c>
      <c r="L69" s="66">
        <v>0</v>
      </c>
      <c r="M69" s="66">
        <v>0</v>
      </c>
      <c r="N69" s="66">
        <v>0</v>
      </c>
      <c r="O69" s="66">
        <v>1.265</v>
      </c>
      <c r="P69" s="66">
        <v>1.3282500000000002</v>
      </c>
      <c r="Q69" s="66">
        <v>0.091</v>
      </c>
      <c r="R69" s="66">
        <v>0</v>
      </c>
      <c r="S69" s="66">
        <v>0</v>
      </c>
      <c r="T69" s="66">
        <v>0</v>
      </c>
      <c r="U69" s="66">
        <v>1.1330000000000002</v>
      </c>
      <c r="V69" s="66">
        <v>1.1896500000000003</v>
      </c>
      <c r="W69" s="66">
        <v>0.017</v>
      </c>
      <c r="X69" s="6"/>
      <c r="Y69" s="24">
        <v>83</v>
      </c>
      <c r="Z69" s="23">
        <f aca="true" t="shared" si="2" ref="Z69:Z80">Y69*110%</f>
        <v>91.30000000000001</v>
      </c>
      <c r="AA69" s="15">
        <f aca="true" t="shared" si="3" ref="AA69:AA80">Y69*105%</f>
        <v>87.15</v>
      </c>
      <c r="AB69" s="18"/>
      <c r="AC69" s="13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1:38" s="11" customFormat="1" ht="31.5">
      <c r="A70" s="42" t="s">
        <v>25</v>
      </c>
      <c r="B70" s="54" t="s">
        <v>24</v>
      </c>
      <c r="C70" s="20"/>
      <c r="D70" s="79"/>
      <c r="E70" s="19">
        <v>0.055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0.044000000000000004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0.033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0.02</v>
      </c>
      <c r="X70" s="6"/>
      <c r="Y70" s="24"/>
      <c r="Z70" s="23">
        <f t="shared" si="2"/>
        <v>0</v>
      </c>
      <c r="AA70" s="15">
        <f t="shared" si="3"/>
        <v>0</v>
      </c>
      <c r="AB70" s="18"/>
      <c r="AC70" s="13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1:38" s="11" customFormat="1" ht="63">
      <c r="A71" s="42" t="s">
        <v>23</v>
      </c>
      <c r="B71" s="54" t="s">
        <v>22</v>
      </c>
      <c r="C71" s="20"/>
      <c r="D71" s="21" t="s">
        <v>21</v>
      </c>
      <c r="E71" s="19">
        <v>0.55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0.44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0.242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0.242</v>
      </c>
      <c r="X71" s="6"/>
      <c r="Y71" s="24">
        <v>645</v>
      </c>
      <c r="Z71" s="23">
        <f t="shared" si="2"/>
        <v>709.5000000000001</v>
      </c>
      <c r="AA71" s="15">
        <f t="shared" si="3"/>
        <v>677.25</v>
      </c>
      <c r="AB71" s="18"/>
      <c r="AC71" s="13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1:38" s="11" customFormat="1" ht="78.75">
      <c r="A72" s="42" t="s">
        <v>20</v>
      </c>
      <c r="B72" s="54" t="s">
        <v>19</v>
      </c>
      <c r="C72" s="20"/>
      <c r="D72" s="21" t="s">
        <v>14</v>
      </c>
      <c r="E72" s="19">
        <v>0.4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0.4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0.4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0.4</v>
      </c>
      <c r="X72" s="6"/>
      <c r="Y72" s="24">
        <v>335</v>
      </c>
      <c r="Z72" s="23">
        <f t="shared" si="2"/>
        <v>368.50000000000006</v>
      </c>
      <c r="AA72" s="15">
        <f t="shared" si="3"/>
        <v>351.75</v>
      </c>
      <c r="AB72" s="18"/>
      <c r="AC72" s="85"/>
      <c r="AD72" s="12"/>
      <c r="AE72" s="12"/>
      <c r="AF72" s="12"/>
      <c r="AG72" s="12"/>
      <c r="AH72" s="12"/>
      <c r="AI72" s="12"/>
      <c r="AJ72" s="12"/>
      <c r="AK72" s="12"/>
      <c r="AL72" s="12"/>
    </row>
    <row r="73" spans="1:38" s="11" customFormat="1" ht="47.25">
      <c r="A73" s="42" t="s">
        <v>18</v>
      </c>
      <c r="B73" s="54" t="s">
        <v>17</v>
      </c>
      <c r="C73" s="20"/>
      <c r="D73" s="21" t="s">
        <v>14</v>
      </c>
      <c r="E73" s="19">
        <v>0.4</v>
      </c>
      <c r="F73" s="19">
        <v>0.4</v>
      </c>
      <c r="G73" s="19">
        <v>0.4</v>
      </c>
      <c r="H73" s="19">
        <v>0.4</v>
      </c>
      <c r="I73" s="19">
        <v>0.4</v>
      </c>
      <c r="J73" s="19">
        <v>0.4</v>
      </c>
      <c r="K73" s="19">
        <v>0.4</v>
      </c>
      <c r="L73" s="19">
        <v>0.4</v>
      </c>
      <c r="M73" s="19">
        <v>0.4</v>
      </c>
      <c r="N73" s="19">
        <v>0.4</v>
      </c>
      <c r="O73" s="19">
        <v>0.4</v>
      </c>
      <c r="P73" s="19">
        <v>0.4</v>
      </c>
      <c r="Q73" s="19">
        <v>0.4</v>
      </c>
      <c r="R73" s="19">
        <v>0.4</v>
      </c>
      <c r="S73" s="19">
        <v>0.4</v>
      </c>
      <c r="T73" s="19">
        <v>0.4</v>
      </c>
      <c r="U73" s="19">
        <v>0.4</v>
      </c>
      <c r="V73" s="19">
        <v>0.4</v>
      </c>
      <c r="W73" s="19">
        <v>0.4</v>
      </c>
      <c r="X73" s="6"/>
      <c r="Y73" s="24">
        <v>55</v>
      </c>
      <c r="Z73" s="23">
        <f t="shared" si="2"/>
        <v>60.50000000000001</v>
      </c>
      <c r="AA73" s="15">
        <f t="shared" si="3"/>
        <v>57.75</v>
      </c>
      <c r="AB73" s="18"/>
      <c r="AC73" s="85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1:38" s="11" customFormat="1" ht="31.5">
      <c r="A74" s="42" t="s">
        <v>16</v>
      </c>
      <c r="B74" s="54" t="s">
        <v>15</v>
      </c>
      <c r="C74" s="20"/>
      <c r="D74" s="21" t="s">
        <v>14</v>
      </c>
      <c r="E74" s="19">
        <v>0.4</v>
      </c>
      <c r="F74" s="19">
        <v>0.4</v>
      </c>
      <c r="G74" s="19">
        <v>0.4</v>
      </c>
      <c r="H74" s="19">
        <v>0.4</v>
      </c>
      <c r="I74" s="19">
        <v>0.4</v>
      </c>
      <c r="J74" s="19">
        <v>0.4</v>
      </c>
      <c r="K74" s="19">
        <v>0.4</v>
      </c>
      <c r="L74" s="19">
        <v>0.4</v>
      </c>
      <c r="M74" s="19">
        <v>0.4</v>
      </c>
      <c r="N74" s="19">
        <v>0.4</v>
      </c>
      <c r="O74" s="19">
        <v>0.4</v>
      </c>
      <c r="P74" s="19">
        <v>0.4</v>
      </c>
      <c r="Q74" s="19">
        <v>0.4</v>
      </c>
      <c r="R74" s="19">
        <v>0.4</v>
      </c>
      <c r="S74" s="19">
        <v>0.4</v>
      </c>
      <c r="T74" s="19">
        <v>0.4</v>
      </c>
      <c r="U74" s="19">
        <v>0.4</v>
      </c>
      <c r="V74" s="19">
        <v>0.4</v>
      </c>
      <c r="W74" s="19">
        <v>0.4</v>
      </c>
      <c r="X74" s="6"/>
      <c r="Y74" s="24">
        <v>13</v>
      </c>
      <c r="Z74" s="23">
        <f t="shared" si="2"/>
        <v>14.3</v>
      </c>
      <c r="AA74" s="15">
        <f t="shared" si="3"/>
        <v>13.65</v>
      </c>
      <c r="AB74" s="18"/>
      <c r="AC74" s="85"/>
      <c r="AD74" s="12"/>
      <c r="AE74" s="12"/>
      <c r="AF74" s="12"/>
      <c r="AG74" s="12"/>
      <c r="AH74" s="12"/>
      <c r="AI74" s="12"/>
      <c r="AJ74" s="12"/>
      <c r="AK74" s="12"/>
      <c r="AL74" s="12"/>
    </row>
    <row r="75" spans="1:38" s="11" customFormat="1" ht="63">
      <c r="A75" s="42" t="s">
        <v>13</v>
      </c>
      <c r="B75" s="54" t="s">
        <v>65</v>
      </c>
      <c r="C75" s="20"/>
      <c r="D75" s="21" t="s">
        <v>12</v>
      </c>
      <c r="E75" s="19">
        <v>0.4</v>
      </c>
      <c r="F75" s="19">
        <v>0.4</v>
      </c>
      <c r="G75" s="19">
        <v>0.4</v>
      </c>
      <c r="H75" s="19">
        <v>0.4</v>
      </c>
      <c r="I75" s="19">
        <v>0.4</v>
      </c>
      <c r="J75" s="19">
        <v>0.4</v>
      </c>
      <c r="K75" s="19">
        <v>0.4</v>
      </c>
      <c r="L75" s="19">
        <v>0.4</v>
      </c>
      <c r="M75" s="19">
        <v>0.4</v>
      </c>
      <c r="N75" s="19">
        <v>0.4</v>
      </c>
      <c r="O75" s="19">
        <v>0.4</v>
      </c>
      <c r="P75" s="19">
        <v>0.4</v>
      </c>
      <c r="Q75" s="19">
        <v>0.4</v>
      </c>
      <c r="R75" s="19">
        <v>0.4</v>
      </c>
      <c r="S75" s="19">
        <v>0.4</v>
      </c>
      <c r="T75" s="19">
        <v>0.4</v>
      </c>
      <c r="U75" s="19">
        <v>0.4</v>
      </c>
      <c r="V75" s="19">
        <v>0.4</v>
      </c>
      <c r="W75" s="19">
        <v>0.4</v>
      </c>
      <c r="X75" s="6"/>
      <c r="Y75" s="24">
        <v>64</v>
      </c>
      <c r="Z75" s="23">
        <f t="shared" si="2"/>
        <v>70.4</v>
      </c>
      <c r="AA75" s="15">
        <f t="shared" si="3"/>
        <v>67.2</v>
      </c>
      <c r="AB75" s="18"/>
      <c r="AC75" s="85"/>
      <c r="AD75" s="12"/>
      <c r="AE75" s="12"/>
      <c r="AF75" s="12"/>
      <c r="AG75" s="12"/>
      <c r="AH75" s="12"/>
      <c r="AI75" s="12"/>
      <c r="AJ75" s="12"/>
      <c r="AK75" s="12"/>
      <c r="AL75" s="12"/>
    </row>
    <row r="76" spans="1:38" s="11" customFormat="1" ht="42">
      <c r="A76" s="61" t="s">
        <v>11</v>
      </c>
      <c r="B76" s="68" t="s">
        <v>10</v>
      </c>
      <c r="C76" s="59"/>
      <c r="D76" s="65" t="s">
        <v>9</v>
      </c>
      <c r="E76" s="66">
        <v>0.182</v>
      </c>
      <c r="F76" s="66">
        <v>0.4</v>
      </c>
      <c r="G76" s="66">
        <v>0.4</v>
      </c>
      <c r="H76" s="66">
        <v>0.4</v>
      </c>
      <c r="I76" s="66">
        <v>0.4</v>
      </c>
      <c r="J76" s="66">
        <v>0.4</v>
      </c>
      <c r="K76" s="66">
        <v>0.121</v>
      </c>
      <c r="L76" s="66">
        <v>0.4</v>
      </c>
      <c r="M76" s="66">
        <v>0.4</v>
      </c>
      <c r="N76" s="66">
        <v>0.4</v>
      </c>
      <c r="O76" s="66">
        <v>0.4</v>
      </c>
      <c r="P76" s="66">
        <v>0.4</v>
      </c>
      <c r="Q76" s="66">
        <v>0.121</v>
      </c>
      <c r="R76" s="66">
        <v>0.4</v>
      </c>
      <c r="S76" s="66">
        <v>0.4</v>
      </c>
      <c r="T76" s="66">
        <v>0.4</v>
      </c>
      <c r="U76" s="66">
        <v>0.4</v>
      </c>
      <c r="V76" s="66">
        <v>0.4</v>
      </c>
      <c r="W76" s="66">
        <v>0.017</v>
      </c>
      <c r="X76" s="18"/>
      <c r="Y76" s="17"/>
      <c r="Z76" s="22">
        <f t="shared" si="2"/>
        <v>0</v>
      </c>
      <c r="AA76" s="15">
        <f t="shared" si="3"/>
        <v>0</v>
      </c>
      <c r="AB76" s="18"/>
      <c r="AC76" s="85"/>
      <c r="AD76" s="12"/>
      <c r="AE76" s="12"/>
      <c r="AF76" s="12"/>
      <c r="AG76" s="12"/>
      <c r="AH76" s="12"/>
      <c r="AI76" s="12"/>
      <c r="AJ76" s="12"/>
      <c r="AK76" s="12"/>
      <c r="AL76" s="12"/>
    </row>
    <row r="77" spans="1:38" s="11" customFormat="1" ht="157.5">
      <c r="A77" s="42" t="s">
        <v>8</v>
      </c>
      <c r="B77" s="54" t="s">
        <v>66</v>
      </c>
      <c r="C77" s="20"/>
      <c r="D77" s="21" t="s">
        <v>7</v>
      </c>
      <c r="E77" s="19">
        <v>0.36300000000000004</v>
      </c>
      <c r="F77" s="19">
        <v>0</v>
      </c>
      <c r="G77" s="19">
        <v>0</v>
      </c>
      <c r="H77" s="19">
        <v>0</v>
      </c>
      <c r="I77" s="19">
        <v>0.22</v>
      </c>
      <c r="J77" s="19">
        <v>0.231</v>
      </c>
      <c r="K77" s="19">
        <v>0.363</v>
      </c>
      <c r="L77" s="19">
        <v>0</v>
      </c>
      <c r="M77" s="19">
        <v>0</v>
      </c>
      <c r="N77" s="19">
        <v>0</v>
      </c>
      <c r="O77" s="19">
        <v>0.11</v>
      </c>
      <c r="P77" s="19">
        <v>0.1155</v>
      </c>
      <c r="Q77" s="19">
        <v>0.363</v>
      </c>
      <c r="R77" s="19">
        <v>0</v>
      </c>
      <c r="S77" s="19">
        <v>0</v>
      </c>
      <c r="T77" s="19">
        <v>0</v>
      </c>
      <c r="U77" s="19">
        <v>0.033</v>
      </c>
      <c r="V77" s="19">
        <v>0.03465</v>
      </c>
      <c r="W77" s="19">
        <v>0.363</v>
      </c>
      <c r="X77" s="18"/>
      <c r="Y77" s="17">
        <v>521</v>
      </c>
      <c r="Z77" s="22">
        <f t="shared" si="2"/>
        <v>573.1</v>
      </c>
      <c r="AA77" s="15">
        <f t="shared" si="3"/>
        <v>547.0500000000001</v>
      </c>
      <c r="AB77" s="18"/>
      <c r="AC77" s="85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1:38" s="11" customFormat="1" ht="157.5">
      <c r="A78" s="42" t="s">
        <v>6</v>
      </c>
      <c r="B78" s="54" t="s">
        <v>67</v>
      </c>
      <c r="C78" s="20"/>
      <c r="D78" s="21" t="s">
        <v>5</v>
      </c>
      <c r="E78" s="19">
        <v>0.5</v>
      </c>
      <c r="F78" s="19">
        <v>0</v>
      </c>
      <c r="G78" s="19">
        <v>0</v>
      </c>
      <c r="H78" s="19">
        <v>0</v>
      </c>
      <c r="I78" s="19">
        <v>0.22</v>
      </c>
      <c r="J78" s="19">
        <v>0.231</v>
      </c>
      <c r="K78" s="19">
        <v>0.363</v>
      </c>
      <c r="L78" s="19">
        <v>0.363</v>
      </c>
      <c r="M78" s="19">
        <v>0.363</v>
      </c>
      <c r="N78" s="19">
        <v>0.363</v>
      </c>
      <c r="O78" s="19">
        <v>0.363</v>
      </c>
      <c r="P78" s="19">
        <v>0.363</v>
      </c>
      <c r="Q78" s="19">
        <v>0.363</v>
      </c>
      <c r="R78" s="19">
        <v>0.363</v>
      </c>
      <c r="S78" s="19">
        <v>0.363</v>
      </c>
      <c r="T78" s="19">
        <v>0.363</v>
      </c>
      <c r="U78" s="19">
        <v>0.363</v>
      </c>
      <c r="V78" s="19">
        <v>0.363</v>
      </c>
      <c r="W78" s="19">
        <v>0.363</v>
      </c>
      <c r="X78" s="18"/>
      <c r="Y78" s="17">
        <v>9</v>
      </c>
      <c r="Z78" s="16">
        <f t="shared" si="2"/>
        <v>9.9</v>
      </c>
      <c r="AA78" s="15">
        <f t="shared" si="3"/>
        <v>9.450000000000001</v>
      </c>
      <c r="AB78" s="18"/>
      <c r="AC78" s="85"/>
      <c r="AD78" s="12"/>
      <c r="AE78" s="12"/>
      <c r="AF78" s="12"/>
      <c r="AG78" s="12"/>
      <c r="AH78" s="12"/>
      <c r="AI78" s="12"/>
      <c r="AJ78" s="12"/>
      <c r="AK78" s="12"/>
      <c r="AL78" s="12"/>
    </row>
    <row r="79" spans="1:38" s="11" customFormat="1" ht="126">
      <c r="A79" s="42" t="s">
        <v>4</v>
      </c>
      <c r="B79" s="54" t="s">
        <v>69</v>
      </c>
      <c r="C79" s="20"/>
      <c r="D79" s="20" t="s">
        <v>3</v>
      </c>
      <c r="E79" s="19">
        <v>0.36300000000000004</v>
      </c>
      <c r="F79" s="19">
        <v>0</v>
      </c>
      <c r="G79" s="19">
        <v>0</v>
      </c>
      <c r="H79" s="19">
        <v>0</v>
      </c>
      <c r="I79" s="19">
        <v>0.22</v>
      </c>
      <c r="J79" s="19">
        <v>0.231</v>
      </c>
      <c r="K79" s="19">
        <v>0.363</v>
      </c>
      <c r="L79" s="19">
        <v>0.363</v>
      </c>
      <c r="M79" s="19">
        <v>0.363</v>
      </c>
      <c r="N79" s="19">
        <v>0.363</v>
      </c>
      <c r="O79" s="19">
        <v>0.363</v>
      </c>
      <c r="P79" s="19">
        <v>0.363</v>
      </c>
      <c r="Q79" s="19">
        <v>0.363</v>
      </c>
      <c r="R79" s="19">
        <v>0.363</v>
      </c>
      <c r="S79" s="19">
        <v>0.363</v>
      </c>
      <c r="T79" s="19">
        <v>0.363</v>
      </c>
      <c r="U79" s="19">
        <v>0.363</v>
      </c>
      <c r="V79" s="19">
        <v>0.363</v>
      </c>
      <c r="W79" s="19">
        <v>0.363</v>
      </c>
      <c r="X79" s="18"/>
      <c r="Y79" s="17">
        <v>61</v>
      </c>
      <c r="Z79" s="16">
        <f t="shared" si="2"/>
        <v>67.10000000000001</v>
      </c>
      <c r="AA79" s="15">
        <f t="shared" si="3"/>
        <v>64.05</v>
      </c>
      <c r="AB79" s="18"/>
      <c r="AC79" s="85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1:38" s="11" customFormat="1" ht="126">
      <c r="A80" s="42" t="s">
        <v>2</v>
      </c>
      <c r="B80" s="54" t="s">
        <v>68</v>
      </c>
      <c r="C80" s="20"/>
      <c r="D80" s="20" t="s">
        <v>1</v>
      </c>
      <c r="E80" s="19">
        <v>0.36300000000000004</v>
      </c>
      <c r="F80" s="19">
        <v>0</v>
      </c>
      <c r="G80" s="19">
        <v>0</v>
      </c>
      <c r="H80" s="19">
        <v>0</v>
      </c>
      <c r="I80" s="19">
        <v>0.22</v>
      </c>
      <c r="J80" s="19">
        <v>0.231</v>
      </c>
      <c r="K80" s="19">
        <v>0.363</v>
      </c>
      <c r="L80" s="19">
        <v>0.363</v>
      </c>
      <c r="M80" s="19">
        <v>0.363</v>
      </c>
      <c r="N80" s="19">
        <v>0.363</v>
      </c>
      <c r="O80" s="19">
        <v>0.363</v>
      </c>
      <c r="P80" s="19">
        <v>0.363</v>
      </c>
      <c r="Q80" s="19">
        <v>0.363</v>
      </c>
      <c r="R80" s="19">
        <v>0.363</v>
      </c>
      <c r="S80" s="19">
        <v>0.363</v>
      </c>
      <c r="T80" s="19">
        <v>0.363</v>
      </c>
      <c r="U80" s="19">
        <v>0.363</v>
      </c>
      <c r="V80" s="19">
        <v>0.363</v>
      </c>
      <c r="W80" s="19">
        <v>0.363</v>
      </c>
      <c r="X80" s="18"/>
      <c r="Y80" s="17">
        <v>12</v>
      </c>
      <c r="Z80" s="16">
        <f t="shared" si="2"/>
        <v>13.200000000000001</v>
      </c>
      <c r="AA80" s="15">
        <f t="shared" si="3"/>
        <v>12.600000000000001</v>
      </c>
      <c r="AB80" s="14"/>
      <c r="AC80" s="13"/>
      <c r="AD80" s="12"/>
      <c r="AE80" s="12"/>
      <c r="AF80" s="12"/>
      <c r="AG80" s="12"/>
      <c r="AH80" s="12"/>
      <c r="AI80" s="12"/>
      <c r="AJ80" s="12"/>
      <c r="AK80" s="12"/>
      <c r="AL80" s="12"/>
    </row>
    <row r="81" spans="1:27" ht="15.75">
      <c r="A81" s="53" t="s">
        <v>0</v>
      </c>
      <c r="B81" s="56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Z81" s="3" t="e">
        <f>#REF!-#REF!</f>
        <v>#REF!</v>
      </c>
      <c r="AA81" s="9" t="e">
        <f>#REF!-#REF!</f>
        <v>#REF!</v>
      </c>
    </row>
    <row r="82" spans="1:3" ht="12.75">
      <c r="A82" s="53"/>
      <c r="B82" s="43"/>
      <c r="C82" s="43"/>
    </row>
    <row r="83" spans="1:3" s="5" customFormat="1" ht="11.25">
      <c r="A83" s="38"/>
      <c r="B83" s="8"/>
      <c r="C83" s="8"/>
    </row>
    <row r="84" spans="1:3" s="5" customFormat="1" ht="11.25">
      <c r="A84" s="38"/>
      <c r="B84" s="7"/>
      <c r="C84" s="7"/>
    </row>
    <row r="85" spans="1:3" ht="12.75">
      <c r="A85" s="53"/>
      <c r="B85" s="7"/>
      <c r="C85" s="7"/>
    </row>
    <row r="86" ht="12.75">
      <c r="A86" s="53"/>
    </row>
    <row r="87" ht="12.75">
      <c r="A87" s="53"/>
    </row>
  </sheetData>
  <sheetProtection/>
  <mergeCells count="26">
    <mergeCell ref="Q1:W1"/>
    <mergeCell ref="A4:W4"/>
    <mergeCell ref="A5:A7"/>
    <mergeCell ref="B5:B7"/>
    <mergeCell ref="D5:D7"/>
    <mergeCell ref="E5:W5"/>
    <mergeCell ref="E2:W3"/>
    <mergeCell ref="U7:W7"/>
    <mergeCell ref="R7:R8"/>
    <mergeCell ref="M7:N7"/>
    <mergeCell ref="X7:X8"/>
    <mergeCell ref="AC76:AC79"/>
    <mergeCell ref="D59:D61"/>
    <mergeCell ref="D9:D53"/>
    <mergeCell ref="D69:D70"/>
    <mergeCell ref="AC72:AC75"/>
    <mergeCell ref="Y5:AB6"/>
    <mergeCell ref="L7:L8"/>
    <mergeCell ref="AG5:BC5"/>
    <mergeCell ref="E6:W6"/>
    <mergeCell ref="AG6:BC6"/>
    <mergeCell ref="F7:F8"/>
    <mergeCell ref="G7:H7"/>
    <mergeCell ref="O7:Q7"/>
    <mergeCell ref="S7:T7"/>
    <mergeCell ref="I7:K7"/>
  </mergeCells>
  <printOptions/>
  <pageMargins left="0.1968503937007874" right="0.1968503937007874" top="0.2362204724409449" bottom="0.2755905511811024" header="0.2362204724409449" footer="0.31496062992125984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Истомина Людмила Валентиновна</cp:lastModifiedBy>
  <cp:lastPrinted>2020-04-23T13:23:05Z</cp:lastPrinted>
  <dcterms:created xsi:type="dcterms:W3CDTF">2014-09-04T06:53:07Z</dcterms:created>
  <dcterms:modified xsi:type="dcterms:W3CDTF">2020-05-14T07:27:17Z</dcterms:modified>
  <cp:category/>
  <cp:version/>
  <cp:contentType/>
  <cp:contentStatus/>
</cp:coreProperties>
</file>